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80" yWindow="90" windowWidth="15195" windowHeight="11760" firstSheet="1" activeTab="1"/>
  </bookViews>
  <sheets>
    <sheet name="Öndeğerlendirme" sheetId="3" r:id="rId1"/>
    <sheet name="Sınav" sheetId="4" r:id="rId2"/>
  </sheets>
  <calcPr calcId="162912"/>
</workbook>
</file>

<file path=xl/calcChain.xml><?xml version="1.0" encoding="utf-8"?>
<calcChain xmlns="http://schemas.openxmlformats.org/spreadsheetml/2006/main">
  <c r="J8" i="4" l="1"/>
  <c r="I8" i="4"/>
  <c r="H8" i="4"/>
  <c r="G8" i="4"/>
  <c r="I7" i="4"/>
  <c r="H7" i="4"/>
  <c r="G7" i="4"/>
  <c r="I6" i="4"/>
  <c r="H6" i="4"/>
  <c r="G6" i="4"/>
  <c r="F8" i="3"/>
  <c r="G8" i="3"/>
  <c r="F10" i="3"/>
  <c r="G10" i="3"/>
  <c r="F6" i="3"/>
  <c r="G6" i="3"/>
  <c r="F9" i="3"/>
  <c r="G9" i="3"/>
  <c r="F7" i="3"/>
  <c r="G7" i="3"/>
  <c r="K6" i="4"/>
  <c r="K7" i="4"/>
  <c r="H6" i="3"/>
  <c r="H8" i="3"/>
  <c r="K8" i="4"/>
  <c r="H9" i="3"/>
  <c r="H10" i="3"/>
  <c r="H7" i="3"/>
</calcChain>
</file>

<file path=xl/sharedStrings.xml><?xml version="1.0" encoding="utf-8"?>
<sst xmlns="http://schemas.openxmlformats.org/spreadsheetml/2006/main" count="69" uniqueCount="53">
  <si>
    <r>
      <t xml:space="preserve">                </t>
    </r>
    <r>
      <rPr>
        <b/>
        <sz val="10"/>
        <rFont val="Arial Tur"/>
        <charset val="162"/>
      </rPr>
      <t xml:space="preserve">MOLEKÜLER BİYOLOJİ </t>
    </r>
    <r>
      <rPr>
        <sz val="10"/>
        <rFont val="Arial Tur"/>
        <charset val="162"/>
      </rPr>
      <t xml:space="preserve">ANABİLİM DALI İÇİN AÇILAN 1 (bir) ADET </t>
    </r>
    <r>
      <rPr>
        <b/>
        <sz val="10"/>
        <rFont val="Arial Tur"/>
        <charset val="162"/>
      </rPr>
      <t xml:space="preserve">UZMAN </t>
    </r>
    <r>
      <rPr>
        <sz val="10"/>
        <rFont val="Arial Tur"/>
        <charset val="162"/>
      </rPr>
      <t xml:space="preserve">KADROSUNA </t>
    </r>
  </si>
  <si>
    <t>BAŞVURAN ADAYLARIN ÖN DEĞERLENDİRME SONUÇLARI</t>
  </si>
  <si>
    <t>Sıra No</t>
  </si>
  <si>
    <t>Başvuran Adayın</t>
  </si>
  <si>
    <t>ALES Puanı</t>
  </si>
  <si>
    <t>Yabancı Dil Puanı</t>
  </si>
  <si>
    <t>ALES %60</t>
  </si>
  <si>
    <t>Yabancı Dil %40</t>
  </si>
  <si>
    <t>Toplam Puan</t>
  </si>
  <si>
    <t>Adı</t>
  </si>
  <si>
    <t>Soyadı</t>
  </si>
  <si>
    <t>DURUMU</t>
  </si>
  <si>
    <t xml:space="preserve">Metin </t>
  </si>
  <si>
    <t>ÇETİN</t>
  </si>
  <si>
    <t>SINAVA GİREBİLİR</t>
  </si>
  <si>
    <t xml:space="preserve">Özgür </t>
  </si>
  <si>
    <t>ALBAYRAK</t>
  </si>
  <si>
    <t>* SINAVA GİREMEZ</t>
  </si>
  <si>
    <t>Ece</t>
  </si>
  <si>
    <t>** SINAVA GİREMEZ</t>
  </si>
  <si>
    <t xml:space="preserve">Ilgın </t>
  </si>
  <si>
    <t>AKPINAR</t>
  </si>
  <si>
    <t>*** SINAVA GİREMEZ</t>
  </si>
  <si>
    <t xml:space="preserve">Ayşe </t>
  </si>
  <si>
    <t>EROL</t>
  </si>
  <si>
    <t>Değerlendirme Dışı</t>
  </si>
  <si>
    <t>(*)</t>
  </si>
  <si>
    <t>2 yıllık deneyim özel koşulunu sağlamıyor.</t>
  </si>
  <si>
    <t>(**)</t>
  </si>
  <si>
    <t>Akım Sitometri Kullanım Belgesi yok ve 2 yıllık deneyim özel koşulunu sağlamıyor.</t>
  </si>
  <si>
    <t>(***)</t>
  </si>
  <si>
    <t>Akım Sitometrisi 2 yıllık deneyim özel koşulunu sağlamıyor</t>
  </si>
  <si>
    <t>TEMEL BİLİMLER FAKÜLTESİ DEKANLIĞINA</t>
  </si>
  <si>
    <r>
      <t xml:space="preserve">            Moleküler Biyoloji Anabilim Dalı Bilim Jürisi tarafından başvuru evrakları üzerinden yapılan ÖN DEĞERLENDİRME sonucunda açılan 1 adet UZMAN kadrosuna  5(beş) kişi başvurmuş olup, adaylar puanlarına göre yukarıdan aşağıya sıralanmıştır. Sınava girebilecek aday sayısı; 1 adet kadronun 10 katı kadar olup sırada yer alan ve şartları sağlayan  2 (iki) kişi sınava girmeye hak kazanmıştır. Sınav </t>
    </r>
    <r>
      <rPr>
        <b/>
        <sz val="10"/>
        <rFont val="Arial Tur"/>
        <charset val="162"/>
      </rPr>
      <t xml:space="preserve">18 Ocak 2016 </t>
    </r>
    <r>
      <rPr>
        <sz val="10"/>
        <rFont val="Arial Tur"/>
        <charset val="162"/>
      </rPr>
      <t>tarihinde Saat 10:00'da Moleküler Biyoloji ve Genetik Bölüm Başkanlığında yapılacaktır.</t>
    </r>
  </si>
  <si>
    <t xml:space="preserve">           Bilgilerinize saygılarımızla arz ederiz.</t>
  </si>
  <si>
    <t>Prof. Dr. Işıl KURNAZ</t>
  </si>
  <si>
    <t>Başkan</t>
  </si>
  <si>
    <t>Prof. Dr. Tamer YAĞCI</t>
  </si>
  <si>
    <t>Doç. Dr. Ferruh ÖZCAN</t>
  </si>
  <si>
    <t>Üye</t>
  </si>
  <si>
    <t xml:space="preserve">MOLEKÜLER BİYOLOJİ ANABİLİM DALI İÇİN AÇILAN 1 (BİR) ADET UZMAN KADROSUNA </t>
  </si>
  <si>
    <t>BAŞVURAN ADAYLARIN SINAV SONUCU</t>
  </si>
  <si>
    <t>Lisans Not Ortalaması</t>
  </si>
  <si>
    <t>Giriş Sınavı Notu</t>
  </si>
  <si>
    <t>ALES %30</t>
  </si>
  <si>
    <t>Yabancı Dil %10</t>
  </si>
  <si>
    <t>Lisans Not Ortalaması %30</t>
  </si>
  <si>
    <t>Giriş Sınavı Notu %30</t>
  </si>
  <si>
    <t xml:space="preserve"> METİN ÇETİN</t>
  </si>
  <si>
    <t xml:space="preserve"> AYŞE EROL</t>
  </si>
  <si>
    <t>METİN ÇETİN Moleküler Biyoloji Anabilim Dalı Bilim Jürisi tarafından yapılan sınavlar neticesinde toplam (83,05) puan almış ve  UZMAN olarak atanması uygun bulunmuştur.</t>
  </si>
  <si>
    <t>AYŞE EROL Moleküler Biyoloji Anabilim Dalı Bilim Jürisi tarafından yapılan sınavlar neticesinde toplam (62,23) puan almış ve  YEDEK ADAY olarak UZMAN atanması uygun bulunmuştur.</t>
  </si>
  <si>
    <t>Bilgilerinize saygılarımızla sunarız.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</si>
</sst>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4">
    <font>
      <sz val="10"/>
      <name val="Arial Tur"/>
      <charset val="162"/>
    </font>
    <font>
      <sz val="10"/>
      <name val="Arial Tur"/>
      <charset val="162"/>
    </font>
    <font>
      <b/>
      <sz val="10"/>
      <name val="Arial Tur"/>
      <charset val="162"/>
    </font>
    <font>
      <sz val="10"/>
      <name val="Arial Tur"/>
      <charset val="162"/>
    </font>
    <font>
      <sz val="9"/>
      <name val="Arial Tur"/>
      <charset val="162"/>
    </font>
    <font>
      <sz val="10"/>
      <color indexed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color rgb="FFFF0000"/>
      <name val="Arial Tur"/>
      <charset val="162"/>
    </font>
    <font>
      <sz val="8"/>
      <color rgb="FF000000"/>
      <name val="Arial"/>
      <family val="2"/>
      <charset val="162"/>
    </font>
    <font>
      <sz val="10"/>
      <color rgb="FF000000"/>
      <name val="Calibri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2"/>
      <name val="Arial Tur"/>
      <charset val="162"/>
    </font>
    <font>
      <sz val="10"/>
      <color rgb="FF00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58">
    <xf numFmtId="0" fontId="0" fillId="0" borderId="0" xfId="0"/>
    <xf numFmtId="0" fontId="1" fillId="0" borderId="0" xfId="0" applyFont="1"/>
    <xf numFmtId="0" fontId="3" fillId="0" borderId="0" xfId="0" applyFont="1"/>
    <xf numFmtId="0" fontId="7" fillId="0" borderId="0" xfId="0" applyFont="1"/>
    <xf numFmtId="0" fontId="0" fillId="0" borderId="0" xfId="0" applyFont="1"/>
    <xf numFmtId="0" fontId="0" fillId="0" borderId="1" xfId="0" applyFont="1" applyBorder="1" applyAlignment="1">
      <alignment wrapText="1"/>
    </xf>
    <xf numFmtId="0" fontId="2" fillId="0" borderId="1" xfId="0" applyFont="1" applyBorder="1"/>
    <xf numFmtId="4" fontId="2" fillId="0" borderId="1" xfId="0" applyNumberFormat="1" applyFont="1" applyBorder="1"/>
    <xf numFmtId="0" fontId="2" fillId="0" borderId="0" xfId="0" applyFont="1"/>
    <xf numFmtId="0" fontId="4" fillId="0" borderId="0" xfId="0" applyFont="1"/>
    <xf numFmtId="0" fontId="0" fillId="0" borderId="1" xfId="0" applyBorder="1" applyAlignment="1">
      <alignment wrapText="1"/>
    </xf>
    <xf numFmtId="164" fontId="8" fillId="0" borderId="1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0" borderId="0" xfId="0" applyFont="1"/>
    <xf numFmtId="0" fontId="9" fillId="0" borderId="0" xfId="0" applyFont="1"/>
    <xf numFmtId="4" fontId="0" fillId="0" borderId="1" xfId="0" applyNumberFormat="1" applyFont="1" applyBorder="1"/>
    <xf numFmtId="0" fontId="0" fillId="0" borderId="1" xfId="0" applyFont="1" applyBorder="1"/>
    <xf numFmtId="0" fontId="4" fillId="0" borderId="0" xfId="0" applyFont="1" applyAlignment="1"/>
    <xf numFmtId="0" fontId="2" fillId="0" borderId="0" xfId="0" applyFont="1" applyBorder="1"/>
    <xf numFmtId="0" fontId="8" fillId="0" borderId="0" xfId="0" applyFont="1" applyBorder="1" applyAlignment="1">
      <alignment wrapText="1"/>
    </xf>
    <xf numFmtId="164" fontId="8" fillId="0" borderId="0" xfId="0" applyNumberFormat="1" applyFont="1" applyBorder="1" applyAlignment="1">
      <alignment wrapText="1"/>
    </xf>
    <xf numFmtId="164" fontId="8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4" fontId="0" fillId="0" borderId="0" xfId="0" applyNumberFormat="1" applyFont="1" applyBorder="1"/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/>
    <xf numFmtId="0" fontId="11" fillId="0" borderId="0" xfId="0" applyFont="1" applyBorder="1" applyAlignment="1">
      <alignment horizontal="left" vertical="center" wrapText="1"/>
    </xf>
    <xf numFmtId="164" fontId="0" fillId="0" borderId="1" xfId="0" applyNumberFormat="1" applyFont="1" applyBorder="1"/>
    <xf numFmtId="0" fontId="1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/>
    <xf numFmtId="2" fontId="0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13" fillId="0" borderId="1" xfId="0" applyNumberFormat="1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center" wrapText="1"/>
    </xf>
    <xf numFmtId="0" fontId="0" fillId="0" borderId="0" xfId="0" applyFont="1" applyAlignment="1"/>
    <xf numFmtId="0" fontId="0" fillId="0" borderId="1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justify" wrapText="1"/>
    </xf>
    <xf numFmtId="0" fontId="1" fillId="0" borderId="0" xfId="0" applyFont="1" applyAlignment="1">
      <alignment horizontal="justify"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1" fillId="0" borderId="0" xfId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29"/>
  <sheetViews>
    <sheetView zoomScaleNormal="100" workbookViewId="0">
      <selection activeCell="D10" sqref="D10:E10"/>
    </sheetView>
  </sheetViews>
  <sheetFormatPr defaultRowHeight="12.75"/>
  <cols>
    <col min="1" max="1" width="9.140625" style="4"/>
    <col min="2" max="2" width="14.42578125" style="4" customWidth="1"/>
    <col min="3" max="3" width="15.28515625" style="4" customWidth="1"/>
    <col min="4" max="4" width="10.140625" style="4" bestFit="1" customWidth="1"/>
    <col min="5" max="8" width="9.140625" style="4"/>
    <col min="9" max="9" width="21.85546875" style="4" customWidth="1"/>
  </cols>
  <sheetData>
    <row r="1" spans="1:205" s="9" customFormat="1">
      <c r="A1" s="41" t="s">
        <v>0</v>
      </c>
      <c r="B1" s="41"/>
      <c r="C1" s="41"/>
      <c r="D1" s="41"/>
      <c r="E1" s="41"/>
      <c r="F1" s="41"/>
      <c r="G1" s="41"/>
      <c r="H1" s="41"/>
      <c r="I1" s="18"/>
    </row>
    <row r="2" spans="1:205" s="4" customFormat="1">
      <c r="A2" s="35"/>
      <c r="B2" s="41" t="s">
        <v>1</v>
      </c>
      <c r="C2" s="41"/>
      <c r="D2" s="41"/>
      <c r="E2" s="41"/>
      <c r="F2" s="41"/>
      <c r="G2" s="41"/>
      <c r="H2" s="41"/>
      <c r="I2" s="31"/>
    </row>
    <row r="3" spans="1:205" s="4" customFormat="1"/>
    <row r="4" spans="1:205" s="4" customFormat="1" ht="12.75" customHeight="1">
      <c r="A4" s="42" t="s">
        <v>2</v>
      </c>
      <c r="B4" s="42" t="s">
        <v>3</v>
      </c>
      <c r="C4" s="42"/>
      <c r="D4" s="42" t="s">
        <v>4</v>
      </c>
      <c r="E4" s="42" t="s">
        <v>5</v>
      </c>
      <c r="F4" s="42" t="s">
        <v>6</v>
      </c>
      <c r="G4" s="42" t="s">
        <v>7</v>
      </c>
      <c r="H4" s="43" t="s">
        <v>8</v>
      </c>
      <c r="I4" s="36"/>
    </row>
    <row r="5" spans="1:205" s="4" customFormat="1" ht="12.75" customHeight="1">
      <c r="A5" s="42"/>
      <c r="B5" s="5" t="s">
        <v>9</v>
      </c>
      <c r="C5" s="5" t="s">
        <v>10</v>
      </c>
      <c r="D5" s="42"/>
      <c r="E5" s="42"/>
      <c r="F5" s="42"/>
      <c r="G5" s="42"/>
      <c r="H5" s="43"/>
      <c r="I5" s="36" t="s">
        <v>11</v>
      </c>
    </row>
    <row r="6" spans="1:205" s="8" customFormat="1">
      <c r="A6" s="17">
        <v>1</v>
      </c>
      <c r="B6" s="17" t="s">
        <v>12</v>
      </c>
      <c r="C6" s="17" t="s">
        <v>13</v>
      </c>
      <c r="D6" s="29">
        <v>83.674000000000007</v>
      </c>
      <c r="E6" s="29">
        <v>81.25</v>
      </c>
      <c r="F6" s="16">
        <f>ROUND((D6*60%),2)</f>
        <v>50.2</v>
      </c>
      <c r="G6" s="16">
        <f>ROUND((E6*40%),2)</f>
        <v>32.5</v>
      </c>
      <c r="H6" s="16">
        <f>F6+G6</f>
        <v>82.7</v>
      </c>
      <c r="I6" s="7" t="s">
        <v>14</v>
      </c>
    </row>
    <row r="7" spans="1:205" s="8" customFormat="1">
      <c r="A7" s="17">
        <v>2</v>
      </c>
      <c r="B7" s="17" t="s">
        <v>15</v>
      </c>
      <c r="C7" s="17" t="s">
        <v>16</v>
      </c>
      <c r="D7" s="29">
        <v>73.472999999999999</v>
      </c>
      <c r="E7" s="29">
        <v>87.5</v>
      </c>
      <c r="F7" s="16">
        <f>ROUND((D7*60%),2)</f>
        <v>44.08</v>
      </c>
      <c r="G7" s="16">
        <f>ROUND((E7*40%),2)</f>
        <v>35</v>
      </c>
      <c r="H7" s="16">
        <f>F7+G7</f>
        <v>79.08</v>
      </c>
      <c r="I7" s="16" t="s">
        <v>17</v>
      </c>
    </row>
    <row r="8" spans="1:205" s="4" customFormat="1">
      <c r="A8" s="17">
        <v>3</v>
      </c>
      <c r="B8" s="17" t="s">
        <v>18</v>
      </c>
      <c r="C8" s="17" t="s">
        <v>16</v>
      </c>
      <c r="D8" s="29">
        <v>77.082999999999998</v>
      </c>
      <c r="E8" s="29">
        <v>72.5</v>
      </c>
      <c r="F8" s="16">
        <f>ROUND((D8*60%),2)</f>
        <v>46.25</v>
      </c>
      <c r="G8" s="16">
        <f>ROUND((E8*40%),2)</f>
        <v>29</v>
      </c>
      <c r="H8" s="16">
        <f>F8+G8</f>
        <v>75.25</v>
      </c>
      <c r="I8" s="16" t="s">
        <v>19</v>
      </c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</row>
    <row r="9" spans="1:205" s="3" customFormat="1" ht="12.75" customHeight="1">
      <c r="A9" s="17">
        <v>4</v>
      </c>
      <c r="B9" s="17" t="s">
        <v>20</v>
      </c>
      <c r="C9" s="17" t="s">
        <v>21</v>
      </c>
      <c r="D9" s="29">
        <v>74.180000000000007</v>
      </c>
      <c r="E9" s="29">
        <v>60</v>
      </c>
      <c r="F9" s="16">
        <f>ROUND((D9*60%),2)</f>
        <v>44.51</v>
      </c>
      <c r="G9" s="16">
        <f>ROUND((E9*40%),2)</f>
        <v>24</v>
      </c>
      <c r="H9" s="16">
        <f>F9+G9</f>
        <v>68.509999999999991</v>
      </c>
      <c r="I9" s="16" t="s">
        <v>22</v>
      </c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</row>
    <row r="10" spans="1:205" s="2" customFormat="1">
      <c r="A10" s="17">
        <v>5</v>
      </c>
      <c r="B10" s="17" t="s">
        <v>23</v>
      </c>
      <c r="C10" s="17" t="s">
        <v>24</v>
      </c>
      <c r="D10" s="29">
        <v>71.593999999999994</v>
      </c>
      <c r="E10" s="29">
        <v>57.5</v>
      </c>
      <c r="F10" s="16">
        <f>ROUND((D10*60%),2)</f>
        <v>42.96</v>
      </c>
      <c r="G10" s="16">
        <f>ROUND((E10*40%),2)</f>
        <v>23</v>
      </c>
      <c r="H10" s="16">
        <f>F10+G10</f>
        <v>65.960000000000008</v>
      </c>
      <c r="I10" s="7" t="s">
        <v>14</v>
      </c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</row>
    <row r="11" spans="1:205" s="27" customFormat="1" ht="15.75">
      <c r="A11" s="27" t="s">
        <v>25</v>
      </c>
    </row>
    <row r="12" spans="1:205" ht="21.75" customHeight="1">
      <c r="A12" s="30" t="s">
        <v>26</v>
      </c>
      <c r="B12" s="40" t="s">
        <v>27</v>
      </c>
      <c r="C12" s="40"/>
      <c r="D12" s="40"/>
      <c r="E12" s="25"/>
      <c r="F12" s="25"/>
      <c r="G12" s="25"/>
    </row>
    <row r="13" spans="1:205" ht="26.25" customHeight="1">
      <c r="A13" s="30" t="s">
        <v>28</v>
      </c>
      <c r="B13" s="40" t="s">
        <v>29</v>
      </c>
      <c r="C13" s="40"/>
      <c r="D13" s="40"/>
      <c r="E13" s="25"/>
      <c r="F13" s="25"/>
      <c r="G13" s="25"/>
    </row>
    <row r="14" spans="1:205" ht="25.5" customHeight="1">
      <c r="A14" s="30" t="s">
        <v>30</v>
      </c>
      <c r="B14" s="40" t="s">
        <v>31</v>
      </c>
      <c r="C14" s="40"/>
      <c r="D14" s="40"/>
      <c r="E14" s="25"/>
      <c r="F14" s="25"/>
      <c r="G14" s="25"/>
    </row>
    <row r="15" spans="1:205" ht="25.5" customHeight="1">
      <c r="A15" s="26"/>
      <c r="B15" s="28"/>
      <c r="C15" s="28"/>
      <c r="D15" s="28"/>
      <c r="E15" s="25"/>
      <c r="F15" s="25"/>
      <c r="G15" s="25"/>
    </row>
    <row r="16" spans="1:205">
      <c r="A16" s="44" t="s">
        <v>32</v>
      </c>
      <c r="B16" s="44"/>
      <c r="C16" s="44"/>
      <c r="D16" s="44"/>
      <c r="E16" s="44"/>
      <c r="F16" s="44"/>
      <c r="G16" s="44"/>
      <c r="H16" s="44"/>
      <c r="I16" s="32"/>
    </row>
    <row r="17" spans="1:10" ht="73.5" customHeight="1">
      <c r="A17" s="45" t="s">
        <v>33</v>
      </c>
      <c r="B17" s="46"/>
      <c r="C17" s="46"/>
      <c r="D17" s="46"/>
      <c r="E17" s="46"/>
      <c r="F17" s="46"/>
      <c r="G17" s="46"/>
      <c r="H17" s="46"/>
      <c r="I17" s="33"/>
    </row>
    <row r="18" spans="1:10">
      <c r="A18" s="47" t="s">
        <v>34</v>
      </c>
      <c r="B18" s="48"/>
      <c r="C18" s="48"/>
      <c r="D18" s="48"/>
      <c r="E18" s="48"/>
      <c r="F18" s="48"/>
      <c r="G18" s="48"/>
      <c r="H18" s="48"/>
      <c r="I18" s="34"/>
    </row>
    <row r="20" spans="1:10">
      <c r="A20" s="1"/>
      <c r="B20" s="1"/>
      <c r="C20" s="1"/>
      <c r="D20" s="49">
        <v>42383</v>
      </c>
      <c r="E20" s="56"/>
      <c r="F20" s="1"/>
      <c r="G20" s="1"/>
      <c r="H20"/>
      <c r="I20"/>
    </row>
    <row r="21" spans="1:10">
      <c r="A21" s="1"/>
      <c r="B21" s="1"/>
      <c r="C21" s="1"/>
      <c r="D21" s="1"/>
      <c r="E21" s="1"/>
      <c r="F21" s="1"/>
      <c r="G21" s="1"/>
      <c r="H21"/>
      <c r="I21"/>
    </row>
    <row r="22" spans="1:10" s="4" customFormat="1">
      <c r="C22" s="50" t="s">
        <v>35</v>
      </c>
      <c r="D22" s="51"/>
      <c r="E22" s="51"/>
      <c r="F22" s="51"/>
    </row>
    <row r="23" spans="1:10" s="4" customFormat="1">
      <c r="C23" s="51" t="s">
        <v>36</v>
      </c>
      <c r="D23" s="51"/>
      <c r="E23" s="51"/>
      <c r="F23" s="51"/>
    </row>
    <row r="25" spans="1:10">
      <c r="A25" s="1"/>
      <c r="B25" s="1"/>
      <c r="C25" s="1"/>
      <c r="D25" s="1"/>
      <c r="E25" s="1"/>
      <c r="F25" s="1"/>
      <c r="G25" s="1"/>
      <c r="H25" s="1"/>
      <c r="I25" s="1"/>
    </row>
    <row r="27" spans="1:10" s="4" customFormat="1">
      <c r="A27" s="50" t="s">
        <v>37</v>
      </c>
      <c r="B27" s="51"/>
      <c r="C27" s="31"/>
      <c r="D27" s="31"/>
      <c r="F27" s="50" t="s">
        <v>38</v>
      </c>
      <c r="G27" s="51"/>
      <c r="H27" s="51"/>
      <c r="I27" s="51"/>
      <c r="J27" s="51"/>
    </row>
    <row r="28" spans="1:10" s="4" customFormat="1">
      <c r="A28" s="51" t="s">
        <v>39</v>
      </c>
      <c r="B28" s="51"/>
      <c r="C28" s="31"/>
      <c r="D28" s="31"/>
      <c r="F28" s="51" t="s">
        <v>39</v>
      </c>
      <c r="G28" s="51"/>
      <c r="H28" s="51"/>
      <c r="I28" s="51"/>
      <c r="J28" s="51"/>
    </row>
    <row r="29" spans="1:10" s="4" customFormat="1"/>
  </sheetData>
  <sortState ref="B6:H10">
    <sortCondition descending="1" ref="H6:H10"/>
  </sortState>
  <mergeCells count="22">
    <mergeCell ref="C23:F23"/>
    <mergeCell ref="A27:B27"/>
    <mergeCell ref="F27:J27"/>
    <mergeCell ref="A28:B28"/>
    <mergeCell ref="F28:J28"/>
    <mergeCell ref="A16:H16"/>
    <mergeCell ref="A17:H17"/>
    <mergeCell ref="A18:H18"/>
    <mergeCell ref="D20:E20"/>
    <mergeCell ref="C22:F22"/>
    <mergeCell ref="B13:D13"/>
    <mergeCell ref="B14:D14"/>
    <mergeCell ref="B12:D12"/>
    <mergeCell ref="A1:H1"/>
    <mergeCell ref="B2:H2"/>
    <mergeCell ref="A4:A5"/>
    <mergeCell ref="B4:C4"/>
    <mergeCell ref="D4:D5"/>
    <mergeCell ref="E4:E5"/>
    <mergeCell ref="F4:F5"/>
    <mergeCell ref="G4:G5"/>
    <mergeCell ref="H4:H5"/>
  </mergeCells>
  <pageMargins left="0.53" right="0.4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A7" workbookViewId="0">
      <selection activeCell="J35" sqref="J35"/>
    </sheetView>
  </sheetViews>
  <sheetFormatPr defaultRowHeight="12.75"/>
  <cols>
    <col min="1" max="1" width="4.140625" customWidth="1"/>
    <col min="2" max="2" width="26.28515625" customWidth="1"/>
    <col min="9" max="9" width="10.85546875" customWidth="1"/>
    <col min="11" max="11" width="13" customWidth="1"/>
  </cols>
  <sheetData>
    <row r="1" spans="1:14">
      <c r="B1" s="50" t="s">
        <v>40</v>
      </c>
      <c r="C1" s="50"/>
      <c r="D1" s="50"/>
      <c r="E1" s="50"/>
      <c r="F1" s="50"/>
      <c r="G1" s="50"/>
      <c r="H1" s="50"/>
      <c r="I1" s="50"/>
      <c r="J1" s="50"/>
      <c r="K1" s="50"/>
    </row>
    <row r="2" spans="1:14">
      <c r="B2" s="50" t="s">
        <v>41</v>
      </c>
      <c r="C2" s="50"/>
      <c r="D2" s="50"/>
      <c r="E2" s="50"/>
      <c r="F2" s="50"/>
      <c r="G2" s="50"/>
      <c r="H2" s="50"/>
      <c r="I2" s="50"/>
      <c r="J2" s="50"/>
      <c r="K2" s="50"/>
    </row>
    <row r="4" spans="1:14" ht="12.75" customHeight="1">
      <c r="A4" s="53" t="s">
        <v>2</v>
      </c>
      <c r="B4" s="37" t="s">
        <v>3</v>
      </c>
      <c r="C4" s="53" t="s">
        <v>4</v>
      </c>
      <c r="D4" s="53" t="s">
        <v>5</v>
      </c>
      <c r="E4" s="53" t="s">
        <v>42</v>
      </c>
      <c r="F4" s="53" t="s">
        <v>43</v>
      </c>
      <c r="G4" s="53" t="s">
        <v>44</v>
      </c>
      <c r="H4" s="53" t="s">
        <v>45</v>
      </c>
      <c r="I4" s="53" t="s">
        <v>46</v>
      </c>
      <c r="J4" s="53" t="s">
        <v>47</v>
      </c>
      <c r="K4" s="54" t="s">
        <v>8</v>
      </c>
    </row>
    <row r="5" spans="1:14" ht="26.25" customHeight="1">
      <c r="A5" s="53"/>
      <c r="B5" s="10" t="s">
        <v>9</v>
      </c>
      <c r="C5" s="53"/>
      <c r="D5" s="53"/>
      <c r="E5" s="53"/>
      <c r="F5" s="53"/>
      <c r="G5" s="53"/>
      <c r="H5" s="53"/>
      <c r="I5" s="53"/>
      <c r="J5" s="53"/>
      <c r="K5" s="54"/>
    </row>
    <row r="6" spans="1:14" s="14" customFormat="1">
      <c r="A6" s="6">
        <v>1</v>
      </c>
      <c r="B6" s="17" t="s">
        <v>48</v>
      </c>
      <c r="C6" s="29">
        <v>83.674000000000007</v>
      </c>
      <c r="D6" s="29">
        <v>81.25</v>
      </c>
      <c r="E6" s="38">
        <v>85.06</v>
      </c>
      <c r="F6" s="39">
        <v>81</v>
      </c>
      <c r="G6" s="16">
        <f>ROUND((C6*30%),2)</f>
        <v>25.1</v>
      </c>
      <c r="H6" s="16">
        <f>ROUND((D6*10%),2)</f>
        <v>8.1300000000000008</v>
      </c>
      <c r="I6" s="16">
        <f>ROUND((E6*30%),2)</f>
        <v>25.52</v>
      </c>
      <c r="J6" s="16">
        <v>24.3</v>
      </c>
      <c r="K6" s="16">
        <f>IF(F6="SG", "Sınava Girmedi",SUM(G6,H6,I6,J6))</f>
        <v>83.05</v>
      </c>
    </row>
    <row r="7" spans="1:14" s="14" customFormat="1">
      <c r="A7" s="6">
        <v>2</v>
      </c>
      <c r="B7" s="17" t="s">
        <v>49</v>
      </c>
      <c r="C7" s="29">
        <v>71.593999999999994</v>
      </c>
      <c r="D7" s="29">
        <v>57.5</v>
      </c>
      <c r="E7" s="38">
        <v>62.66</v>
      </c>
      <c r="F7" s="39">
        <v>54</v>
      </c>
      <c r="G7" s="16">
        <f>ROUND((C7*30%),2)</f>
        <v>21.48</v>
      </c>
      <c r="H7" s="16">
        <f>ROUND((D7*10%),2)</f>
        <v>5.75</v>
      </c>
      <c r="I7" s="16">
        <f>ROUND((E7*30%),2)</f>
        <v>18.8</v>
      </c>
      <c r="J7" s="16">
        <v>16.2</v>
      </c>
      <c r="K7" s="16">
        <f>IF(F7="SG", "Sınava Girmedi",SUM(G7,H7,I7,J7))</f>
        <v>62.230000000000004</v>
      </c>
    </row>
    <row r="8" spans="1:14" s="14" customFormat="1">
      <c r="A8" s="6"/>
      <c r="B8" s="17"/>
      <c r="C8" s="11"/>
      <c r="D8" s="11"/>
      <c r="E8" s="12"/>
      <c r="F8" s="13"/>
      <c r="G8" s="16">
        <f>ROUND((C8*30%),2)</f>
        <v>0</v>
      </c>
      <c r="H8" s="16">
        <f>ROUND((D8*10%),2)</f>
        <v>0</v>
      </c>
      <c r="I8" s="16">
        <f>ROUND((E8*30%),2)</f>
        <v>0</v>
      </c>
      <c r="J8" s="16">
        <f>IF(F8="SG",0,ROUND((F8*30%),2))</f>
        <v>0</v>
      </c>
      <c r="K8" s="16">
        <f>IF(F8="SG", "Sınava Girmedi",SUM(G8,H8,I8,J8))</f>
        <v>0</v>
      </c>
    </row>
    <row r="9" spans="1:14" s="14" customFormat="1">
      <c r="A9" s="19"/>
      <c r="B9" s="20"/>
      <c r="C9" s="21"/>
      <c r="D9" s="21"/>
      <c r="E9" s="22"/>
      <c r="F9" s="23"/>
      <c r="G9" s="24"/>
      <c r="H9" s="24"/>
      <c r="I9" s="24"/>
      <c r="J9" s="24"/>
      <c r="K9" s="24"/>
    </row>
    <row r="10" spans="1:14">
      <c r="N10" s="15"/>
    </row>
    <row r="11" spans="1:14">
      <c r="B11" s="44" t="s">
        <v>32</v>
      </c>
      <c r="C11" s="44"/>
      <c r="D11" s="44"/>
      <c r="E11" s="44"/>
      <c r="F11" s="44"/>
      <c r="G11" s="44"/>
      <c r="H11" s="44"/>
      <c r="I11" s="44"/>
      <c r="J11" s="44"/>
      <c r="K11" s="44"/>
      <c r="N11" s="15"/>
    </row>
    <row r="12" spans="1:14">
      <c r="B12" s="57"/>
      <c r="C12" s="57"/>
      <c r="D12" s="57"/>
      <c r="E12" s="57"/>
      <c r="F12" s="57"/>
      <c r="G12" s="57"/>
      <c r="H12" s="57"/>
      <c r="I12" s="57"/>
      <c r="J12" s="57"/>
      <c r="K12" s="57"/>
      <c r="N12" s="15"/>
    </row>
    <row r="13" spans="1:14">
      <c r="B13" s="52" t="s">
        <v>50</v>
      </c>
      <c r="C13" s="48"/>
      <c r="D13" s="48"/>
      <c r="E13" s="48"/>
      <c r="F13" s="48"/>
      <c r="G13" s="48"/>
      <c r="H13" s="48"/>
      <c r="I13" s="48"/>
      <c r="J13" s="48"/>
      <c r="K13" s="48"/>
      <c r="N13" s="15"/>
    </row>
    <row r="14" spans="1:14" ht="37.5" customHeight="1">
      <c r="B14" s="48"/>
      <c r="C14" s="48"/>
      <c r="D14" s="48"/>
      <c r="E14" s="48"/>
      <c r="F14" s="48"/>
      <c r="G14" s="48"/>
      <c r="H14" s="48"/>
      <c r="I14" s="48"/>
      <c r="J14" s="48"/>
      <c r="K14" s="48"/>
      <c r="N14" s="15"/>
    </row>
    <row r="15" spans="1:14">
      <c r="B15" s="52" t="s">
        <v>51</v>
      </c>
      <c r="C15" s="48"/>
      <c r="D15" s="48"/>
      <c r="E15" s="48"/>
      <c r="F15" s="48"/>
      <c r="G15" s="48"/>
      <c r="H15" s="48"/>
      <c r="I15" s="48"/>
      <c r="J15" s="48"/>
      <c r="K15" s="48"/>
      <c r="N15" s="15"/>
    </row>
    <row r="16" spans="1:14" ht="33.75" customHeight="1">
      <c r="B16" s="48"/>
      <c r="C16" s="48"/>
      <c r="D16" s="48"/>
      <c r="E16" s="48"/>
      <c r="F16" s="48"/>
      <c r="G16" s="48"/>
      <c r="H16" s="48"/>
      <c r="I16" s="48"/>
      <c r="J16" s="48"/>
      <c r="K16" s="48"/>
      <c r="N16" s="15"/>
    </row>
    <row r="17" spans="2:18" ht="31.5" customHeight="1">
      <c r="B17" s="48" t="s">
        <v>52</v>
      </c>
      <c r="C17" s="48"/>
      <c r="D17" s="48"/>
      <c r="E17" s="48"/>
      <c r="F17" s="48"/>
      <c r="G17" s="48"/>
      <c r="H17" s="48"/>
      <c r="I17" s="48"/>
      <c r="J17" s="48"/>
      <c r="K17" s="48"/>
      <c r="N17" s="15"/>
    </row>
    <row r="18" spans="2:18">
      <c r="B18" s="34"/>
      <c r="C18" s="34"/>
      <c r="D18" s="34"/>
      <c r="E18" s="34"/>
      <c r="F18" s="34"/>
      <c r="G18" s="34"/>
      <c r="H18" s="34"/>
      <c r="I18" s="34"/>
      <c r="J18" s="34"/>
      <c r="K18" s="34"/>
      <c r="N18" s="15"/>
    </row>
    <row r="19" spans="2:18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R19" s="15"/>
    </row>
    <row r="20" spans="2:18">
      <c r="D20" s="1"/>
      <c r="E20" s="1"/>
      <c r="F20" s="1"/>
      <c r="G20" s="57"/>
      <c r="H20" s="1"/>
      <c r="I20" s="1"/>
      <c r="J20" s="1"/>
      <c r="K20" s="1"/>
      <c r="L20" s="1"/>
      <c r="M20" s="1"/>
      <c r="N20" s="1"/>
      <c r="O20" s="1"/>
      <c r="R20" s="15"/>
    </row>
    <row r="21" spans="2:18">
      <c r="C21" s="1"/>
      <c r="D21" s="1"/>
      <c r="E21" s="1"/>
      <c r="F21" s="49">
        <v>42390</v>
      </c>
      <c r="G21" s="49"/>
      <c r="H21" s="1"/>
      <c r="I21" s="1"/>
    </row>
    <row r="22" spans="2:18">
      <c r="C22" s="4"/>
      <c r="D22" s="4"/>
      <c r="E22" s="50" t="s">
        <v>35</v>
      </c>
      <c r="F22" s="51"/>
      <c r="G22" s="51"/>
      <c r="H22" s="51"/>
      <c r="I22" s="4"/>
      <c r="J22" s="4"/>
      <c r="K22" s="4"/>
    </row>
    <row r="23" spans="2:18" s="4" customFormat="1">
      <c r="E23" s="51" t="s">
        <v>36</v>
      </c>
      <c r="F23" s="51"/>
      <c r="G23" s="51"/>
      <c r="H23" s="51"/>
    </row>
    <row r="24" spans="2:18" s="4" customFormat="1">
      <c r="K24"/>
    </row>
    <row r="25" spans="2:18">
      <c r="C25" s="1"/>
      <c r="D25" s="1"/>
      <c r="E25" s="1"/>
      <c r="F25" s="1"/>
      <c r="G25" s="1"/>
      <c r="H25" s="1"/>
      <c r="I25" s="1"/>
      <c r="J25" s="1"/>
    </row>
    <row r="26" spans="2:18">
      <c r="C26" s="4"/>
      <c r="D26" s="4"/>
      <c r="E26" s="4"/>
      <c r="F26" s="4"/>
      <c r="G26" s="4"/>
      <c r="H26" s="4"/>
      <c r="I26" s="4"/>
      <c r="J26" s="4"/>
    </row>
    <row r="27" spans="2:18">
      <c r="C27" s="50" t="s">
        <v>37</v>
      </c>
      <c r="D27" s="51"/>
      <c r="E27" s="31"/>
      <c r="F27" s="31"/>
      <c r="G27" s="4"/>
      <c r="H27" s="50" t="s">
        <v>38</v>
      </c>
      <c r="I27" s="51"/>
      <c r="J27" s="51"/>
      <c r="K27" s="51"/>
    </row>
    <row r="28" spans="2:18" s="4" customFormat="1">
      <c r="C28" s="51" t="s">
        <v>39</v>
      </c>
      <c r="D28" s="51"/>
      <c r="E28" s="31"/>
      <c r="F28" s="31"/>
      <c r="H28" s="51" t="s">
        <v>39</v>
      </c>
      <c r="I28" s="51"/>
      <c r="J28" s="51"/>
      <c r="K28" s="51"/>
      <c r="L28" s="35"/>
    </row>
    <row r="29" spans="2:18" s="4" customFormat="1">
      <c r="C29" s="51"/>
      <c r="D29" s="51"/>
      <c r="E29" s="31"/>
      <c r="F29" s="31"/>
      <c r="H29" s="51"/>
      <c r="I29" s="51"/>
      <c r="J29" s="51"/>
      <c r="K29" s="51"/>
    </row>
  </sheetData>
  <mergeCells count="25">
    <mergeCell ref="C29:D29"/>
    <mergeCell ref="H29:K29"/>
    <mergeCell ref="E22:H22"/>
    <mergeCell ref="B15:K16"/>
    <mergeCell ref="B17:K17"/>
    <mergeCell ref="F21:G21"/>
    <mergeCell ref="E23:H23"/>
    <mergeCell ref="C28:D28"/>
    <mergeCell ref="H28:K28"/>
    <mergeCell ref="C27:D27"/>
    <mergeCell ref="H27:K27"/>
    <mergeCell ref="B11:K11"/>
    <mergeCell ref="B13:K14"/>
    <mergeCell ref="B1:K1"/>
    <mergeCell ref="B2:K2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gyte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erhan demirbaş</dc:creator>
  <cp:keywords/>
  <dc:description/>
  <cp:lastModifiedBy>hamide</cp:lastModifiedBy>
  <cp:revision/>
  <dcterms:created xsi:type="dcterms:W3CDTF">2009-10-15T09:59:01Z</dcterms:created>
  <dcterms:modified xsi:type="dcterms:W3CDTF">2016-01-21T14:47:45Z</dcterms:modified>
  <cp:category/>
  <cp:contentStatus/>
</cp:coreProperties>
</file>