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ERDA\YAPILACAK İŞLER\Form Rev-Kalite-04.11.2019\"/>
    </mc:Choice>
  </mc:AlternateContent>
  <bookViews>
    <workbookView xWindow="0" yWindow="0" windowWidth="21600" windowHeight="9615"/>
  </bookViews>
  <sheets>
    <sheet name="Madde 4" sheetId="1" r:id="rId1"/>
    <sheet name="Madde 5" sheetId="5" r:id="rId2"/>
    <sheet name="Madde 6" sheetId="13" r:id="rId3"/>
    <sheet name="Madde 7" sheetId="6" r:id="rId4"/>
    <sheet name="Madde 8" sheetId="8" r:id="rId5"/>
    <sheet name="Madde 9" sheetId="11" r:id="rId6"/>
    <sheet name="Madde 10" sheetId="12" r:id="rId7"/>
    <sheet name="KYS BAŞARI PUANI" sheetId="17" r:id="rId8"/>
  </sheets>
  <definedNames>
    <definedName name="_xlnm.Print_Area" localSheetId="7">'KYS BAŞARI PUANI'!$A$1:$G$15</definedName>
    <definedName name="_xlnm.Print_Area" localSheetId="6">'Madde 10'!$A$1:$T$32</definedName>
    <definedName name="_xlnm.Print_Area" localSheetId="0">'Madde 4'!$A$1:$T$37</definedName>
    <definedName name="_xlnm.Print_Area" localSheetId="1">'Madde 5'!$A$1:$T$30</definedName>
    <definedName name="_xlnm.Print_Area" localSheetId="2">'Madde 6'!$A$1:$T$41</definedName>
    <definedName name="_xlnm.Print_Area" localSheetId="3">'Madde 7'!$A$1:$T$62</definedName>
    <definedName name="_xlnm.Print_Area" localSheetId="4">'Madde 8'!$A$1:$T$56</definedName>
    <definedName name="_xlnm.Print_Area" localSheetId="5">'Madde 9'!$A$1:$T$32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7" l="1"/>
  <c r="F11" i="12"/>
  <c r="F16" i="11"/>
  <c r="F40" i="8"/>
  <c r="F46" i="6"/>
  <c r="M46" i="6" l="1"/>
  <c r="Q16" i="11" l="1"/>
  <c r="V16" i="11" s="1"/>
  <c r="Q11" i="12" l="1"/>
  <c r="P11" i="12"/>
  <c r="O11" i="12"/>
  <c r="N11" i="12"/>
  <c r="M11" i="12"/>
  <c r="E16" i="11"/>
  <c r="P16" i="11"/>
  <c r="O16" i="11"/>
  <c r="N16" i="11"/>
  <c r="M16" i="11"/>
  <c r="Q40" i="8"/>
  <c r="P40" i="8"/>
  <c r="O40" i="8"/>
  <c r="N40" i="8"/>
  <c r="M40" i="8"/>
  <c r="Q46" i="6"/>
  <c r="P46" i="6"/>
  <c r="O46" i="6"/>
  <c r="N46" i="6"/>
  <c r="Q25" i="13"/>
  <c r="P25" i="13"/>
  <c r="O25" i="13"/>
  <c r="N25" i="13"/>
  <c r="M25" i="13"/>
  <c r="Q15" i="5"/>
  <c r="P15" i="5"/>
  <c r="O15" i="5"/>
  <c r="N15" i="5"/>
  <c r="M15" i="5"/>
  <c r="Q20" i="1"/>
  <c r="P20" i="1"/>
  <c r="O20" i="1"/>
  <c r="N20" i="1"/>
  <c r="M20" i="1"/>
  <c r="F20" i="1" l="1"/>
  <c r="E15" i="5"/>
  <c r="V15" i="5"/>
  <c r="U11" i="12"/>
  <c r="U25" i="13"/>
  <c r="U46" i="6"/>
  <c r="E46" i="6"/>
  <c r="B4" i="17" s="1"/>
  <c r="V46" i="6"/>
  <c r="E40" i="8"/>
  <c r="B5" i="17" s="1"/>
  <c r="V40" i="8"/>
  <c r="E25" i="13"/>
  <c r="V25" i="13"/>
  <c r="U16" i="11"/>
  <c r="U40" i="8"/>
  <c r="U15" i="5"/>
  <c r="E20" i="1"/>
  <c r="V20" i="1"/>
  <c r="U20" i="1"/>
  <c r="E11" i="12"/>
  <c r="B7" i="17" s="1"/>
  <c r="V11" i="12"/>
  <c r="B6" i="17"/>
  <c r="F25" i="13" l="1"/>
  <c r="B3" i="17" s="1"/>
  <c r="F15" i="5"/>
  <c r="B2" i="17" s="1"/>
  <c r="F3" i="17"/>
  <c r="E3" i="17"/>
  <c r="E4" i="17" l="1"/>
</calcChain>
</file>

<file path=xl/sharedStrings.xml><?xml version="1.0" encoding="utf-8"?>
<sst xmlns="http://schemas.openxmlformats.org/spreadsheetml/2006/main" count="539" uniqueCount="233">
  <si>
    <t>DD</t>
  </si>
  <si>
    <t>SORULAR</t>
  </si>
  <si>
    <t>4.1.</t>
  </si>
  <si>
    <t>8.5.2.</t>
  </si>
  <si>
    <t>7.5.1.</t>
  </si>
  <si>
    <t>7.5.2.</t>
  </si>
  <si>
    <t>8.2.1.</t>
  </si>
  <si>
    <t>8.2.2.</t>
  </si>
  <si>
    <t>8.3.</t>
  </si>
  <si>
    <t>8.5.1.</t>
  </si>
  <si>
    <t>8.5.3.</t>
  </si>
  <si>
    <t>6.2.1.</t>
  </si>
  <si>
    <t>6.2.2.</t>
  </si>
  <si>
    <t>6.3.</t>
  </si>
  <si>
    <t>Major</t>
  </si>
  <si>
    <t>Minör</t>
  </si>
  <si>
    <t>Gözlem</t>
  </si>
  <si>
    <t>Denetlenen Süreç Adı:</t>
  </si>
  <si>
    <t>ISO 9001:2015 Madde No</t>
  </si>
  <si>
    <t>4.2.</t>
  </si>
  <si>
    <t>4.4.</t>
  </si>
  <si>
    <t>9.1.-9.1.1.</t>
  </si>
  <si>
    <t>9.1.2.</t>
  </si>
  <si>
    <t>9.1.3.</t>
  </si>
  <si>
    <t>9.2.</t>
  </si>
  <si>
    <t>9.3.</t>
  </si>
  <si>
    <t>10.3.</t>
  </si>
  <si>
    <t>10.2.</t>
  </si>
  <si>
    <t>7.1.1.</t>
  </si>
  <si>
    <t>7.1.2.</t>
  </si>
  <si>
    <t>7.1.3.</t>
  </si>
  <si>
    <t>7.1.4.</t>
  </si>
  <si>
    <t>7.1.6.</t>
  </si>
  <si>
    <t>7.2.</t>
  </si>
  <si>
    <t>7.3.</t>
  </si>
  <si>
    <t>7.4.</t>
  </si>
  <si>
    <t>7.5.3.1.</t>
  </si>
  <si>
    <t>7.5.3.2.</t>
  </si>
  <si>
    <t>6.1.1.</t>
  </si>
  <si>
    <t>6.1.2.</t>
  </si>
  <si>
    <t>8.1.</t>
  </si>
  <si>
    <t>8.2.3.</t>
  </si>
  <si>
    <t>8.2.4.</t>
  </si>
  <si>
    <t>8.4.1.</t>
  </si>
  <si>
    <t>8.4.2.</t>
  </si>
  <si>
    <t>8.4.3.</t>
  </si>
  <si>
    <t>8.4.1.-10.2</t>
  </si>
  <si>
    <t>8.5.4.</t>
  </si>
  <si>
    <t>8.5.5.</t>
  </si>
  <si>
    <t>8.5.6.</t>
  </si>
  <si>
    <t>8.6.</t>
  </si>
  <si>
    <t>8.7.1.</t>
  </si>
  <si>
    <t>8.7.2.</t>
  </si>
  <si>
    <t>5.1.</t>
  </si>
  <si>
    <t>5.2.</t>
  </si>
  <si>
    <t>5.3.</t>
  </si>
  <si>
    <t>Denetim Tarihi:</t>
  </si>
  <si>
    <t>ISO  10002:2014 Madde No</t>
  </si>
  <si>
    <t>…..</t>
  </si>
  <si>
    <t>6.1.</t>
  </si>
  <si>
    <t>BULGULAR VE GÖZLEMLER</t>
  </si>
  <si>
    <t xml:space="preserve">                    ISO 9001 ve ISO 10002 SİSTEM İÇ DENETİMİ SORU LİSTESİ</t>
  </si>
  <si>
    <t>6.2.</t>
  </si>
  <si>
    <t>……</t>
  </si>
  <si>
    <t>7.6.</t>
  </si>
  <si>
    <t>8.2.</t>
  </si>
  <si>
    <t>8.5.</t>
  </si>
  <si>
    <t>8.4.-8.7.</t>
  </si>
  <si>
    <t>6.4.</t>
  </si>
  <si>
    <t>4.6.</t>
  </si>
  <si>
    <t>7.1.</t>
  </si>
  <si>
    <t>5.2.-7.3.</t>
  </si>
  <si>
    <t>5.3.2.</t>
  </si>
  <si>
    <t>DEĞERLENDİRME DIŞI PUANI</t>
  </si>
  <si>
    <t>MADDE- 4 BAŞARI ORANI</t>
  </si>
  <si>
    <t>MADDE- 5 BAŞARI ORANI</t>
  </si>
  <si>
    <t>MADDE- 6 BAŞARI ORANI</t>
  </si>
  <si>
    <t>MADDE- 7 BAŞARI ORANI</t>
  </si>
  <si>
    <t>MADDE- 8 BAŞARI ORANI</t>
  </si>
  <si>
    <t>MADDE- 9 BAŞARI ORANI</t>
  </si>
  <si>
    <t>MADDE- 10 BAŞARI ORANI</t>
  </si>
  <si>
    <t>KYS İÇ DENETİM BAŞARI ORANI</t>
  </si>
  <si>
    <t>Denetçi:</t>
  </si>
  <si>
    <t xml:space="preserve"> </t>
  </si>
  <si>
    <t>4.4./7.5.3.2.1.</t>
  </si>
  <si>
    <t>5.1.2.</t>
  </si>
  <si>
    <t>7.9.</t>
  </si>
  <si>
    <t>10.1-10.2.</t>
  </si>
  <si>
    <t>No</t>
  </si>
  <si>
    <t>Bütçe mevcut mu? Etkin olarak kullanılıyor mu?</t>
  </si>
  <si>
    <t>Toplam Puan</t>
  </si>
  <si>
    <t>Toplam Soru</t>
  </si>
  <si>
    <t>Swot analizinde yazılan güçlü/güçsüz/fırsat ve tehditler için birim bünyesinde faaliyetler gerçekleştirilmiş mi?</t>
  </si>
  <si>
    <t>Gerçekleşmeyen stratejiler ile ilgili iyileştirmeler yapılmakta mıdır?</t>
  </si>
  <si>
    <t>Paydaş beklentileri ölçümlenmiş ve sonuçlar raporlanmış mı?</t>
  </si>
  <si>
    <t>Beklentisi karşılanmayan paydaşlar için aksiyon yapılmış mı?</t>
  </si>
  <si>
    <t>Kaynaklar doğru tanımlanmış mı ve mevcut mu?</t>
  </si>
  <si>
    <t>Girdilerin çıktıları mevcut mu?</t>
  </si>
  <si>
    <t>Süreçle ilgili iç dokümanlar tanımlanmış mı? Sistemdeki revizyon bilgileri güncel mi?</t>
  </si>
  <si>
    <t>Süreç bazlı risk analizi yapılmış mı?</t>
  </si>
  <si>
    <t>Planlanan faaliyetler verilen terminlerde tamamlanmış mı?</t>
  </si>
  <si>
    <t>Planlanan faaliyetler ilgili riskleri azaltıcı yönde mi?</t>
  </si>
  <si>
    <t>Swot analizinde yer alan zayıf yönler ve tehditler için de önlemler planlanmış mı?</t>
  </si>
  <si>
    <t>Kalite hedefleri iyileştirme bazlı mı verilmiş?</t>
  </si>
  <si>
    <t>Kalite faaliyet planları takip edilmekte midir?</t>
  </si>
  <si>
    <t>Gerçekleşmeyen faaliyetler hakkında gerekli önlemler alınmakta mıdır?</t>
  </si>
  <si>
    <t>Son 1 yıldır açılan düzeltici faaliyetlerin kök nedenleri tespit edilmiş ve giderilmiş mi?</t>
  </si>
  <si>
    <t>Son 1 yıldır gelen şikayetler kapatılmış mıdır?</t>
  </si>
  <si>
    <t>Çözüm yönteminden memnun kalınmayan şikayetler için yeni aksiyonlar başlatılmış mıdır?</t>
  </si>
  <si>
    <t>Hedefler sürekli iyileştirme mantığı ile verilmiş midir? Sonuçlar iyileştirilmiş midir?</t>
  </si>
  <si>
    <t>Vizyon ve misyon biliniyor mu?</t>
  </si>
  <si>
    <r>
      <t>Şemadaki her kutucuk için g</t>
    </r>
    <r>
      <rPr>
        <sz val="11"/>
        <color rgb="FF000000"/>
        <rFont val="Tahoma"/>
        <family val="2"/>
        <charset val="162"/>
      </rPr>
      <t>örev tanımları mevcut ve güncel mi?</t>
    </r>
  </si>
  <si>
    <t>Bakım için yetkili firmalarla hizmet sözleşmeleri imzalanmış mı?</t>
  </si>
  <si>
    <t>Ortam şartları uygun mu? (sıcaklık,nem,gürültü,havalandırma,ışık,hijyen,ısı vb…)</t>
  </si>
  <si>
    <t>Süreç yöneticisi çalışan memnuniyetini sağlamak adına etkin faaliyetler gerçekleştirmekte midir?</t>
  </si>
  <si>
    <t>Yeni giren personelin oryantasyon eğitimi sağlanmış mıdır?</t>
  </si>
  <si>
    <t>Oryantasyon sonu değerlendirmeler yapılmış mıdır?</t>
  </si>
  <si>
    <t>Eğitim ihtiyaçlarına göre bir eğitim planı oluşturulmuş mudur?</t>
  </si>
  <si>
    <t>Personelin eğitim kartları mevcut mudur?</t>
  </si>
  <si>
    <t>Eğitim kartlarına alınan eğitimler işlenmekte midir?</t>
  </si>
  <si>
    <t>Memnuniyeti düşük çıkan eğitimler için iyileştirmeler yapılmakta mıdır?</t>
  </si>
  <si>
    <t>Eğitimlerden altı ay sonra eğitim etkinlikleri ölçümlenmekte midir?</t>
  </si>
  <si>
    <t>Rotasyon yapılan personel için etkin eğitimler düzenlenmekte midir?</t>
  </si>
  <si>
    <t>Çalışanların kalite yönetim sistemine katkısının olumlu etkileri hakkında bilgilendirme yapılmış mı?</t>
  </si>
  <si>
    <t>Çalışanların kalite yönetim sistemi şartlarını yerine getirmediği durumlarda oluşabilecek durumlar hakkında bilgilendirme yapılmış mı?</t>
  </si>
  <si>
    <t>Birim iç iletişim yöntemlerini tanımlamış ve uygulamakta mıdır? (toplantı,mail,sms vb..)</t>
  </si>
  <si>
    <t>Birim dış iletişim yöntemlerini tanımlamış ve uygulamakta mıdır? (toplantı,mali,sms,sosyal medya vb..)</t>
  </si>
  <si>
    <t>Kalite Hedefleri dokümante edilmiş mi?</t>
  </si>
  <si>
    <t>Süreçler dokümante edilmiş mi?</t>
  </si>
  <si>
    <r>
      <t xml:space="preserve">Son 1 yıldır </t>
    </r>
    <r>
      <rPr>
        <sz val="11"/>
        <color rgb="FF000000"/>
        <rFont val="Tahoma"/>
        <family val="2"/>
        <charset val="162"/>
      </rPr>
      <t>yeni bir doküman hazırlama talebi olmuş mu? Talep sisteme uygun mu?</t>
    </r>
  </si>
  <si>
    <t>Son 1 yıldır doküman değişikliği talebi mevcut mu? Talep sisteme uygun mu?</t>
  </si>
  <si>
    <t>Doküman Listeleri mevcut ve güncel mi?</t>
  </si>
  <si>
    <t>Kalite Kayıtları listesi mevcut ve güncel mi?</t>
  </si>
  <si>
    <t>Dış kaynaklı dokümanlar belirlenmiş ve güncel midir? Güncellik kontrolü yapılmış mıdır?</t>
  </si>
  <si>
    <t>Dokümanlar elektronik ortamda yedeklenmekte midir? Korunabilir ve ulaşılabilir durumda mıdır?</t>
  </si>
  <si>
    <t>Operasyonel süreçler için kaynakların planlanması sağlanmış mıdır?</t>
  </si>
  <si>
    <t>Ana hizmetin bir kısmı iç bünyede verilemiyor ve dışarıdan temin ediliyorsa (örneğin; dış laboratuvar kullanımı, başka üniversitede ders alımı gibi) bunların kontrolü sağlanıyor mu?</t>
  </si>
  <si>
    <t>Verilen hizmetler mevzuat ve kurumun belirlediği şartlara uygun olarak mı verilmektedir?</t>
  </si>
  <si>
    <t>Tedarikçi listesi mevcut ve güncel midir?</t>
  </si>
  <si>
    <t xml:space="preserve">Bir önceki yıla ait tedarikçi performansları değerlendirilmiş midir? </t>
  </si>
  <si>
    <t>Gelen ürün ve hizmetlerin muayene kabulleri yapılmakta mıdır?</t>
  </si>
  <si>
    <t>Gelen satınalma taleplerine göre firmalara sipariş formu/mal alım sözleşmeleri gönderilmekte midir?</t>
  </si>
  <si>
    <r>
      <t>İ</t>
    </r>
    <r>
      <rPr>
        <sz val="11"/>
        <color rgb="FF000000"/>
        <rFont val="Tahoma"/>
        <family val="2"/>
        <charset val="162"/>
      </rPr>
      <t>ş akışları fiili uygulama ile örtüşmekte midir?</t>
    </r>
  </si>
  <si>
    <t>Yazışmalar,proje dosyaları,diplomalar,öğrenci bilgileri,ders kodları vb… konular için geriye doğru izlenebilirliği sağlayan bir sistem mevcut mudur?</t>
  </si>
  <si>
    <t>Tedarikçilere ait mülkiyet (ekipman,bilgi,sözleşme,imza sirküleri vb...) korunuyor mu? Nasıl?</t>
  </si>
  <si>
    <t>Depoya giren ve çıkan ürünler için taşınır kayıt belgeleri hazırlanıyor mu?</t>
  </si>
  <si>
    <t>Depolama bölgeleri uygun mu? (düzen,hijyen ve ergonomi açısından)</t>
  </si>
  <si>
    <t>Depo stok bilgisi ile fiili stok birbirini tutuyor mu?</t>
  </si>
  <si>
    <t xml:space="preserve">Değişikliğe onay veren kişilere erişim sağlanabilmekte midir?
</t>
  </si>
  <si>
    <t>Değişikliğe ait tüm ilgili dokümantasyon güncellenmiş midir?</t>
  </si>
  <si>
    <t>Hizmeti sunmadan önceki son kontrolleri yapan ve son onayı veren mercilere ulaşılabilirlik sağlanıyor mu?</t>
  </si>
  <si>
    <t>Uygunsuz hizmet olduğunda bunu tanımlayan,yapılan faaliyetleri tanımlayan ve uygunsuzluk kararını veren yetkilileri tanımlayan kayıtlar mevcut mu?</t>
  </si>
  <si>
    <t>İç denetim planı mevcut mudur? İç denetim planı bağımsızlık ilkesine uygun hazırlanmış mı?</t>
  </si>
  <si>
    <t>Birim/bölüm bir önceki sene kendi iç bünyesinde standart gündemine uygun YGG toplantısı yapmış mıdır?</t>
  </si>
  <si>
    <t>Sonuçlar tedarikçilere gönderilmiş mi? Düşük puan alanlardan iyileştirme istenmiş mi?</t>
  </si>
  <si>
    <t>Sürecin kendisine ait kurumsal bilgiler takip edilmekte ve gereken kişiler ile paylaşılmakta mıdır? (patent,faydalı model belgesi,dergi,broşür vb..)</t>
  </si>
  <si>
    <t>Görev vekaletleri tanımlı ve güncel mi?</t>
  </si>
  <si>
    <t>Birim organizasyon şeması mevcut ve güncel mi?</t>
  </si>
  <si>
    <t>KYS kapsamı belirlenmiş mi? Kapsam dışı maddeler ve gerekçeleri tanımlanmış mı?</t>
  </si>
  <si>
    <t>YGG ile tespit edilen iyileştirme kararları yerine getiriliyor ve takip ediliyor mu?</t>
  </si>
  <si>
    <t>Kalite/Şikayet Politikası biliniyor mu?</t>
  </si>
  <si>
    <t>Personelin eğitim ihtiyacı nasıl toplanıp, değerlendirilmektedir?</t>
  </si>
  <si>
    <t>Eğitimlerin sonunda memnuniyet ölçümleri yapılmış ve analiz edilmiş midir?</t>
  </si>
  <si>
    <t>Güncel olarak ofis ortamında arşivlenen doküman ve kayıtlar uygun ortamda arşivlenmekte midir?</t>
  </si>
  <si>
    <t>Bir önceki sene YGG'de alınan kararlar sorumlu ve termin belirlenerek gerçekleştirilmiş mi?</t>
  </si>
  <si>
    <t>Bölüm toplantılarınınn kaydı tutuluyor mu? Nasıl takip ediliyor? Faaliyetlerin geçekleşmesi nasıl sağlanıyor?</t>
  </si>
  <si>
    <t>Tedarikçi memnuniyetleri ölçümlenmekte midir?</t>
  </si>
  <si>
    <t>Birim swot analizi yapılmış mı? (iç ve dış konular doğru güncellenmiş mi?)</t>
  </si>
  <si>
    <t>Üniversite Stratejik Planında yer alan ve birime düşen sorumluluklar nelerdir?</t>
  </si>
  <si>
    <t>Paydaşlar (taraflar) doğru belirlenmiş mi? Sebepleri ve beklentileri doğru tanımlanmış mı?</t>
  </si>
  <si>
    <t>Süreçler (Kaplumbağalar) güncel mi?</t>
  </si>
  <si>
    <t>Süreç sorumluları belirlenmiş mi? Yetkinlikleri uygun mu? Yetkinliği nasıl sağlandı?</t>
  </si>
  <si>
    <t>Süreçle ilgili tüm işlerin akışı tanımlı mı?</t>
  </si>
  <si>
    <t>Süreç ve Stratejik Plandan gelen tüm performans göstergeleri tanımlanmış mı?</t>
  </si>
  <si>
    <t>4.3.</t>
  </si>
  <si>
    <t>Birimde müşteri memnuniyetini sağlamak için neler yapılıyor?</t>
  </si>
  <si>
    <t>Kalite/Şikayet Politikasına birim olarak katkınız nedir? Bununla ilgili göstergeleriniz nelerdir?</t>
  </si>
  <si>
    <t>Şikayet yönetimi yazılımı konusunda biriminiz bilgi sahibi mi?</t>
  </si>
  <si>
    <t>Şikayet yönetimi yazılımı etkin kullanılıyor mu?</t>
  </si>
  <si>
    <t>5.1.1.</t>
  </si>
  <si>
    <t>Üst Yönetim, kalite politikası ve kalite amaçları doğrultusunda KYS'nin iyileşitirilmesi, gerekli kaynakların sağlanması ve çalışan motivasyonu konusunda nasıl destek veriyor?</t>
  </si>
  <si>
    <t>Risk değeri yüksek çıkan durumlar için iyileştirme faaliyeti ve sorumlusu planlanmış mı?</t>
  </si>
  <si>
    <t>Fırsatları içeri alma faaliyetleri planlanmış mı? (Fırsatlardan güçlü yöne çekilen var mı?)</t>
  </si>
  <si>
    <t>Her süreç için ölçülebilir kalite hedefleri oluşturulmuş mu? Faaliyetler gerçekçi mi?</t>
  </si>
  <si>
    <t>İyileştirme bazlı verilmeyen hedefler için kanıt nedir? Nerede tanımlanmıştır?</t>
  </si>
  <si>
    <t>Kalite hedeflerine ulaşabilmek amacı ile yapılması gereken faaliyetler, kalite faaliyet planı dosyasında gösterilmiş midir?</t>
  </si>
  <si>
    <t>Anket iyileştirme faaliyetleri kalite faaliyet planı dosyasına aktarılmış mıdır?</t>
  </si>
  <si>
    <t>Toplantılarda alınan kararlar kalite faaliyet planı dosyasına aktarılmış mıdır?</t>
  </si>
  <si>
    <t>Risk analizi faaliyetleri, DF formu faaliyetleri, şikayetler için planlanan faaliyetler kalite faaliyet planı dosyasına aktarılmış mıdır?</t>
  </si>
  <si>
    <t>Kalite faaliyetleri, hedefleri gerçekleştirecek nitelikte midir?</t>
  </si>
  <si>
    <t>Son 1 yıl içinde oluşan kaplumbağa (süreçlerdeki) değişiklikleri için değişiklik talep ve takip formları hazırlanmış mıdır?</t>
  </si>
  <si>
    <t>Planlanan değişikliklerden ilgili her personelin nasıl haberdar edilmektedir?</t>
  </si>
  <si>
    <t xml:space="preserve">KYS'nin etkin bir şekilde sürdürülebilmesi amacı ile belirlenen sorumlular yeterli nicelik ve nitelikte mi? Değişen sorumlulara etkin bir şekilde aktarım yapıldı mı? </t>
  </si>
  <si>
    <t>Hizmeti etkileyen teçhizatın bakımı için planlar takip ediliyor mu ve güncel mi?</t>
  </si>
  <si>
    <t>Bakım kayıt formları mevcut mu?</t>
  </si>
  <si>
    <t>Kullanılan yazılımlar tanımlanmış ve lisanslı mı?</t>
  </si>
  <si>
    <t>Süreç için yapılan iyileştirme faaliyetleri çalışanlara nasıl duyuruluyor? (anket sonucunda, şikayet sonucunda yapılan faaliyetler)</t>
  </si>
  <si>
    <t>Birim içi verilen eğitimlerin etkinlikleri değerlendirilmiş midir?</t>
  </si>
  <si>
    <t>Birim içi eğitimler verilmiş ve memnuniyet ölçümlenmiş midir?</t>
  </si>
  <si>
    <t>Birim personelinin eğitimlere katılımı nasıl sağlanmaktadır?</t>
  </si>
  <si>
    <t>Kalite politikası çalışanlar tarafından bilinmesi nasıl sağlanıyor?</t>
  </si>
  <si>
    <t>Kalite hedefleri çalışanlar tarafından bilinmesi nasıl sağlanıyor?</t>
  </si>
  <si>
    <t xml:space="preserve">Kalite hedefleri takip edilmekte midir? </t>
  </si>
  <si>
    <t>Kalite faaliyetlerinden, belirlenen sorumlular nasıl haberdar ediliyor?</t>
  </si>
  <si>
    <t>Kalite yönetim sistemi için gerekli belgeler dokümante edilmiş mi?</t>
  </si>
  <si>
    <t>Birimin web sayfasında yer alan dokümanların linkleri güncel mi? Güncel versiyonun kullanıldığı nasıl takip ediliyor?</t>
  </si>
  <si>
    <t>Fiziksel arşiv bölgeleri arşivlemeye uygun mudur? Standart dosya planına uyulmakta mıdır?</t>
  </si>
  <si>
    <t>Termin tarihi geçmiş düzeltici faaliyet bulunmakta mıdır?</t>
  </si>
  <si>
    <t>Birimin performansı için izlenmesi ve ölçülmesi gereken veriler belirlenmiş midir? Bu veriler izlenmekte midir?</t>
  </si>
  <si>
    <t>Paydaş memnuniyeti düzenli olarak ölçülmekte midir?</t>
  </si>
  <si>
    <t>Paydaş memnuniyeti ölçümü sonucu çıkan uygunsuzluklar için iyileştirmeler planlanmış mıdır?</t>
  </si>
  <si>
    <t>İç denetim sonucu ortaya çıkan uygunsuzluklar için düzeltici faaliyetler planlanmış mıdır?</t>
  </si>
  <si>
    <t>İç denetim sonucu ortaya çıkan uygunsuzluklar için düzeltici faaliyetler gerçekleştirilmiş midir?</t>
  </si>
  <si>
    <t>Toplanan tüm veriler nasıl analiz edilmekte midir? İyileştirme formu dolduruluyor mu?</t>
  </si>
  <si>
    <t>YGG Toplantı sunumu ve toplantı tutanağı hazırlanmış mıdır? Kalite web sayfasında yayımlatılmış mıdır?</t>
  </si>
  <si>
    <t>Verilen ana hizmete ait gerekli planlamalar yapılmış mıdır? (Öğrenci ders kredi bilgileri, mevuzat gereklilikleri vb..)</t>
  </si>
  <si>
    <t>Verilecek hizmetin şartları hakkında ilgililere yeterli bilgi aktarımı yapılmış mıdır? Nasıl? (kayıt gereklilikleri, alınacak hizmetin gerektirdiği ön dokümanlar vb..)</t>
  </si>
  <si>
    <t>Hizmet standartları ya da ilgili kanun ve yönetmelikler değişirse bu durumda ilgili tüm personelin bu konu hakkında bilgilendirilmesi nasıl sağlanıyor?</t>
  </si>
  <si>
    <t>Verilen hizmetlere özgü mevzuat değişiklikleri takibi nasıl yapılıyor?</t>
  </si>
  <si>
    <t>Değişen şartlar hakkında öğrencilere bilgilendirme nasıl yapılıyor?</t>
  </si>
  <si>
    <t>Yeni devreye alınan tedarikçiler için bir seçim yöntemi izlenmekte midir?</t>
  </si>
  <si>
    <t>Kullanılan cihazlar için çalıştırma talimatları hazırlanmış ve ilgili bölgede bulunmakta mıdır?</t>
  </si>
  <si>
    <t>Yapılan işler için kaynaklar (personel,altyapı,çevre şartları vb…) yeterli ve verimli kullanılıyor mu?</t>
  </si>
  <si>
    <t>Paydaşlara ait mülkiyet (projeler,tezler,sınav kağıtları, diplomalar vb..) korunuyor mu? Nasıl?</t>
  </si>
  <si>
    <t>Depodaki ömürlü ürünlerin son kullanma tarihlerine dikkat ediliyor mu? Takibi nasıl sağlanıyor?</t>
  </si>
  <si>
    <t>Verilen hizmet sonucu iç ya da dış müşterinin bu hizmeti kullanamaması durumunda yapılması gereken faaliyetler tanımlanmış mıdır? (Örneğin maksimum öğrenim süresi, SEM eğitimi, SKS hizmetleri vb..)</t>
  </si>
  <si>
    <t>Süreç için planlanan değişikliklerin gerçekleşmesi sonucu beklenen fayda sağlanmış mıdır?</t>
  </si>
  <si>
    <t>Uygun olmayan hizmetlere ait kayıtlar tutuluyor mu? Nasıl?</t>
  </si>
  <si>
    <t>Uygun olmayan hizmetler ile ilgili olarak, gerektiğinde kök neden analizleri yapılıyor mu?</t>
  </si>
  <si>
    <t>Paydaşlarla iletişim etkin olarak sağlanmakta mıdır?</t>
  </si>
  <si>
    <t>Uygunsuz hizmetin uygun hizmetler ile karışmaması için önlemler alınmakta mıdır? (Geçerli olmayan doküman ulaşılmasının engellenmesi.)</t>
  </si>
  <si>
    <t>Form No: FR-0154 Yayın Tarihi: 01.08.2017 Değ.No: 2 Değ.Tarihi: 04.11.2019</t>
  </si>
  <si>
    <t>Form No:FR-0154 Yayın Tarihi:01.08.2017 Değ.No: 2 Değ.Tarihi: 04.11.2019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</si>
</sst>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9" x14ac:knownFonts="1">
    <font>
      <sz val="11"/>
      <color theme="1"/>
      <name val="Calibri"/>
      <family val="2"/>
      <charset val="162"/>
      <scheme val="minor"/>
    </font>
    <font>
      <sz val="11"/>
      <color theme="1"/>
      <name val="Tahoma"/>
      <family val="2"/>
      <charset val="162"/>
    </font>
    <font>
      <sz val="11"/>
      <color rgb="FF000000"/>
      <name val="Tahoma"/>
      <family val="2"/>
      <charset val="162"/>
    </font>
    <font>
      <b/>
      <sz val="11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b/>
      <sz val="11"/>
      <color rgb="FFFF0000"/>
      <name val="Tahoma"/>
      <family val="2"/>
      <charset val="162"/>
    </font>
    <font>
      <b/>
      <sz val="18"/>
      <color theme="1"/>
      <name val="Tahoma"/>
      <family val="2"/>
      <charset val="162"/>
    </font>
    <font>
      <b/>
      <sz val="10"/>
      <color rgb="FFFF0000"/>
      <name val="Tahoma"/>
      <family val="2"/>
      <charset val="162"/>
    </font>
    <font>
      <b/>
      <sz val="8"/>
      <color rgb="FFFF0000"/>
      <name val="Tahoma"/>
      <family val="2"/>
      <charset val="162"/>
    </font>
    <font>
      <b/>
      <sz val="9"/>
      <color theme="1"/>
      <name val="Tahoma"/>
      <family val="2"/>
      <charset val="162"/>
    </font>
    <font>
      <b/>
      <sz val="12"/>
      <color theme="1"/>
      <name val="Tahoma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i/>
      <sz val="9"/>
      <color rgb="FFFF0000"/>
      <name val="Tahoma"/>
      <family val="2"/>
      <charset val="162"/>
    </font>
    <font>
      <i/>
      <sz val="8"/>
      <color rgb="FFFF0000"/>
      <name val="Tahoma"/>
      <family val="2"/>
      <charset val="162"/>
    </font>
    <font>
      <sz val="7"/>
      <color theme="1"/>
      <name val="Tahoma"/>
      <family val="2"/>
      <charset val="162"/>
    </font>
    <font>
      <b/>
      <sz val="9"/>
      <color theme="1"/>
      <name val="Times New Roman"/>
      <family val="1"/>
      <charset val="162"/>
    </font>
    <font>
      <sz val="10"/>
      <name val="Arial Tur"/>
      <charset val="162"/>
    </font>
    <font>
      <b/>
      <sz val="16"/>
      <name val="Trebuchet MS"/>
      <family val="2"/>
      <charset val="162"/>
    </font>
    <font>
      <sz val="16"/>
      <name val="Arial"/>
      <family val="2"/>
      <charset val="162"/>
    </font>
    <font>
      <sz val="11"/>
      <name val="Arial"/>
      <family val="2"/>
      <charset val="162"/>
    </font>
    <font>
      <sz val="11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name val="Wingdings"/>
      <charset val="2"/>
    </font>
    <font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0" fontId="20" fillId="0" borderId="0"/>
  </cellStyleXfs>
  <cellXfs count="259">
    <xf numFmtId="0" fontId="0" fillId="0" borderId="0" xfId="0"/>
    <xf numFmtId="0" fontId="1" fillId="0" borderId="0" xfId="0" applyFont="1"/>
    <xf numFmtId="0" fontId="1" fillId="3" borderId="0" xfId="0" applyFont="1" applyFill="1"/>
    <xf numFmtId="0" fontId="3" fillId="3" borderId="0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textRotation="90" wrapText="1"/>
    </xf>
    <xf numFmtId="0" fontId="9" fillId="3" borderId="21" xfId="0" applyFont="1" applyFill="1" applyBorder="1" applyAlignment="1">
      <alignment horizontal="center" vertical="center" textRotation="90" wrapText="1"/>
    </xf>
    <xf numFmtId="0" fontId="1" fillId="3" borderId="0" xfId="0" applyFont="1" applyFill="1" applyBorder="1" applyAlignment="1"/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/>
    <xf numFmtId="0" fontId="11" fillId="3" borderId="0" xfId="0" applyFont="1" applyFill="1" applyBorder="1" applyAlignment="1">
      <alignment horizontal="left" vertical="center"/>
    </xf>
    <xf numFmtId="0" fontId="1" fillId="3" borderId="29" xfId="0" applyFont="1" applyFill="1" applyBorder="1"/>
    <xf numFmtId="0" fontId="1" fillId="3" borderId="30" xfId="0" applyFont="1" applyFill="1" applyBorder="1"/>
    <xf numFmtId="0" fontId="8" fillId="3" borderId="2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9" fillId="3" borderId="2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textRotation="90" wrapText="1"/>
    </xf>
    <xf numFmtId="0" fontId="9" fillId="3" borderId="19" xfId="0" applyFont="1" applyFill="1" applyBorder="1" applyAlignment="1">
      <alignment horizontal="center" vertical="center" textRotation="90" wrapText="1"/>
    </xf>
    <xf numFmtId="0" fontId="5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 textRotation="90" wrapText="1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/>
    <xf numFmtId="0" fontId="13" fillId="0" borderId="0" xfId="0" applyFont="1"/>
    <xf numFmtId="9" fontId="1" fillId="3" borderId="0" xfId="1" applyFont="1" applyFill="1" applyBorder="1"/>
    <xf numFmtId="9" fontId="13" fillId="3" borderId="0" xfId="1" applyFont="1" applyFill="1"/>
    <xf numFmtId="9" fontId="18" fillId="3" borderId="0" xfId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 readingOrder="1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/>
    <xf numFmtId="9" fontId="0" fillId="0" borderId="0" xfId="0" applyNumberFormat="1"/>
    <xf numFmtId="0" fontId="0" fillId="5" borderId="0" xfId="0" applyFill="1"/>
    <xf numFmtId="9" fontId="0" fillId="5" borderId="0" xfId="0" applyNumberFormat="1" applyFill="1"/>
    <xf numFmtId="0" fontId="0" fillId="4" borderId="0" xfId="0" applyFill="1"/>
    <xf numFmtId="9" fontId="0" fillId="4" borderId="0" xfId="0" applyNumberFormat="1" applyFill="1"/>
    <xf numFmtId="0" fontId="0" fillId="6" borderId="0" xfId="0" applyFill="1"/>
    <xf numFmtId="9" fontId="0" fillId="6" borderId="0" xfId="0" applyNumberFormat="1" applyFill="1"/>
    <xf numFmtId="0" fontId="0" fillId="7" borderId="0" xfId="0" applyFill="1"/>
    <xf numFmtId="9" fontId="0" fillId="7" borderId="0" xfId="0" applyNumberFormat="1" applyFill="1"/>
    <xf numFmtId="0" fontId="0" fillId="8" borderId="0" xfId="0" applyFill="1"/>
    <xf numFmtId="9" fontId="0" fillId="8" borderId="0" xfId="0" applyNumberFormat="1" applyFill="1"/>
    <xf numFmtId="0" fontId="0" fillId="9" borderId="0" xfId="0" applyFill="1"/>
    <xf numFmtId="9" fontId="0" fillId="9" borderId="0" xfId="0" applyNumberFormat="1" applyFill="1"/>
    <xf numFmtId="0" fontId="15" fillId="10" borderId="0" xfId="0" applyFont="1" applyFill="1"/>
    <xf numFmtId="9" fontId="15" fillId="10" borderId="0" xfId="0" applyNumberFormat="1" applyFont="1" applyFill="1"/>
    <xf numFmtId="0" fontId="21" fillId="3" borderId="0" xfId="2" applyFont="1" applyFill="1" applyBorder="1" applyAlignment="1">
      <alignment vertical="center"/>
    </xf>
    <xf numFmtId="0" fontId="22" fillId="0" borderId="0" xfId="0" applyFont="1" applyAlignment="1"/>
    <xf numFmtId="0" fontId="22" fillId="0" borderId="0" xfId="0" applyFont="1" applyBorder="1" applyAlignment="1"/>
    <xf numFmtId="0" fontId="23" fillId="0" borderId="0" xfId="0" applyFont="1" applyAlignment="1"/>
    <xf numFmtId="0" fontId="4" fillId="4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1" fillId="3" borderId="30" xfId="0" applyFont="1" applyFill="1" applyBorder="1" applyAlignment="1"/>
    <xf numFmtId="20" fontId="1" fillId="3" borderId="30" xfId="0" applyNumberFormat="1" applyFont="1" applyFill="1" applyBorder="1"/>
    <xf numFmtId="0" fontId="1" fillId="3" borderId="30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1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 textRotation="90" wrapText="1"/>
    </xf>
    <xf numFmtId="0" fontId="1" fillId="3" borderId="0" xfId="0" applyFont="1" applyFill="1" applyAlignment="1">
      <alignment horizontal="center"/>
    </xf>
    <xf numFmtId="0" fontId="8" fillId="3" borderId="4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 textRotation="90" wrapText="1"/>
    </xf>
    <xf numFmtId="0" fontId="9" fillId="3" borderId="51" xfId="0" applyFont="1" applyFill="1" applyBorder="1" applyAlignment="1">
      <alignment horizontal="center" vertical="center" textRotation="90" wrapText="1"/>
    </xf>
    <xf numFmtId="9" fontId="3" fillId="3" borderId="0" xfId="1" applyFont="1" applyFill="1" applyBorder="1"/>
    <xf numFmtId="0" fontId="8" fillId="2" borderId="46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 textRotation="90" wrapText="1"/>
    </xf>
    <xf numFmtId="0" fontId="9" fillId="2" borderId="58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/>
    <xf numFmtId="0" fontId="9" fillId="3" borderId="17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 textRotation="90" wrapText="1"/>
    </xf>
    <xf numFmtId="0" fontId="8" fillId="3" borderId="49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9" fontId="3" fillId="3" borderId="0" xfId="1" applyNumberFormat="1" applyFont="1" applyFill="1" applyBorder="1"/>
    <xf numFmtId="0" fontId="13" fillId="3" borderId="0" xfId="0" applyFont="1" applyFill="1" applyAlignment="1">
      <alignment wrapText="1"/>
    </xf>
    <xf numFmtId="0" fontId="21" fillId="3" borderId="0" xfId="2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left" wrapText="1"/>
    </xf>
    <xf numFmtId="0" fontId="1" fillId="0" borderId="0" xfId="0" applyFont="1" applyFill="1"/>
    <xf numFmtId="0" fontId="13" fillId="0" borderId="0" xfId="0" applyFont="1" applyFill="1"/>
    <xf numFmtId="0" fontId="3" fillId="0" borderId="13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24" fillId="0" borderId="55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0" fontId="24" fillId="0" borderId="5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readingOrder="1"/>
    </xf>
    <xf numFmtId="0" fontId="1" fillId="0" borderId="8" xfId="0" applyFont="1" applyFill="1" applyBorder="1" applyAlignment="1">
      <alignment horizontal="left" vertical="center" readingOrder="1"/>
    </xf>
    <xf numFmtId="0" fontId="2" fillId="0" borderId="24" xfId="0" applyFont="1" applyFill="1" applyBorder="1" applyAlignment="1">
      <alignment horizontal="left" vertical="center" readingOrder="1"/>
    </xf>
    <xf numFmtId="0" fontId="26" fillId="0" borderId="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readingOrder="1"/>
    </xf>
    <xf numFmtId="0" fontId="1" fillId="0" borderId="8" xfId="0" applyFont="1" applyFill="1" applyBorder="1"/>
    <xf numFmtId="0" fontId="2" fillId="0" borderId="24" xfId="0" applyFont="1" applyFill="1" applyBorder="1" applyAlignment="1">
      <alignment vertical="center" readingOrder="1"/>
    </xf>
    <xf numFmtId="0" fontId="27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vertical="center"/>
    </xf>
    <xf numFmtId="0" fontId="1" fillId="0" borderId="44" xfId="0" applyFont="1" applyFill="1" applyBorder="1"/>
    <xf numFmtId="0" fontId="3" fillId="0" borderId="3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28" xfId="0" applyFont="1" applyFill="1" applyBorder="1" applyAlignment="1">
      <alignment vertical="center" readingOrder="1"/>
    </xf>
    <xf numFmtId="0" fontId="13" fillId="0" borderId="0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8" xfId="0" applyFont="1" applyFill="1" applyBorder="1" applyAlignment="1">
      <alignment vertical="center" wrapText="1" readingOrder="1"/>
    </xf>
    <xf numFmtId="0" fontId="24" fillId="0" borderId="3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 vertical="center"/>
    </xf>
    <xf numFmtId="0" fontId="10" fillId="0" borderId="11" xfId="0" applyFont="1" applyFill="1" applyBorder="1" applyAlignment="1"/>
    <xf numFmtId="0" fontId="10" fillId="0" borderId="60" xfId="0" applyFont="1" applyFill="1" applyBorder="1" applyAlignment="1">
      <alignment horizontal="center"/>
    </xf>
    <xf numFmtId="0" fontId="13" fillId="0" borderId="0" xfId="0" applyFont="1" applyFill="1" applyBorder="1"/>
    <xf numFmtId="14" fontId="5" fillId="0" borderId="13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14" fontId="5" fillId="0" borderId="2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7" fillId="0" borderId="0" xfId="0" applyFont="1" applyFill="1"/>
    <xf numFmtId="0" fontId="16" fillId="0" borderId="0" xfId="0" applyFont="1" applyFill="1"/>
    <xf numFmtId="0" fontId="2" fillId="0" borderId="40" xfId="0" applyFont="1" applyFill="1" applyBorder="1" applyAlignment="1">
      <alignment vertical="center" readingOrder="1"/>
    </xf>
    <xf numFmtId="0" fontId="4" fillId="0" borderId="31" xfId="0" applyFont="1" applyFill="1" applyBorder="1"/>
    <xf numFmtId="0" fontId="1" fillId="0" borderId="31" xfId="0" applyFont="1" applyFill="1" applyBorder="1"/>
    <xf numFmtId="0" fontId="5" fillId="0" borderId="3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14" fontId="5" fillId="0" borderId="34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left"/>
    </xf>
    <xf numFmtId="14" fontId="11" fillId="3" borderId="44" xfId="0" applyNumberFormat="1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 readingOrder="1"/>
    </xf>
    <xf numFmtId="0" fontId="2" fillId="0" borderId="42" xfId="0" applyFont="1" applyFill="1" applyBorder="1" applyAlignment="1">
      <alignment horizontal="left" vertical="center" readingOrder="1"/>
    </xf>
    <xf numFmtId="0" fontId="6" fillId="2" borderId="52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readingOrder="1"/>
    </xf>
    <xf numFmtId="0" fontId="1" fillId="0" borderId="8" xfId="0" applyFont="1" applyFill="1" applyBorder="1" applyAlignment="1">
      <alignment horizontal="left" vertical="center" readingOrder="1"/>
    </xf>
    <xf numFmtId="0" fontId="1" fillId="0" borderId="24" xfId="0" applyFont="1" applyFill="1" applyBorder="1" applyAlignment="1">
      <alignment horizontal="left" vertical="center" readingOrder="1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vertical="center" wrapText="1" readingOrder="1"/>
    </xf>
    <xf numFmtId="0" fontId="1" fillId="0" borderId="31" xfId="0" applyFont="1" applyFill="1" applyBorder="1" applyAlignment="1">
      <alignment horizontal="left" vertical="center" wrapText="1" readingOrder="1"/>
    </xf>
    <xf numFmtId="0" fontId="2" fillId="0" borderId="24" xfId="0" applyFont="1" applyFill="1" applyBorder="1" applyAlignment="1">
      <alignment horizontal="left" vertical="center" wrapText="1" readingOrder="1"/>
    </xf>
    <xf numFmtId="0" fontId="2" fillId="0" borderId="8" xfId="0" applyFont="1" applyFill="1" applyBorder="1" applyAlignment="1">
      <alignment horizontal="left" vertical="center" wrapText="1" readingOrder="1"/>
    </xf>
    <xf numFmtId="0" fontId="2" fillId="0" borderId="26" xfId="0" applyFont="1" applyFill="1" applyBorder="1" applyAlignment="1">
      <alignment horizontal="left" vertical="center" wrapText="1" readingOrder="1"/>
    </xf>
    <xf numFmtId="0" fontId="1" fillId="0" borderId="40" xfId="0" applyFont="1" applyFill="1" applyBorder="1" applyAlignment="1">
      <alignment horizontal="left" vertical="center" readingOrder="1"/>
    </xf>
    <xf numFmtId="0" fontId="1" fillId="0" borderId="31" xfId="0" applyFont="1" applyFill="1" applyBorder="1" applyAlignment="1">
      <alignment horizontal="left" vertical="center" readingOrder="1"/>
    </xf>
    <xf numFmtId="0" fontId="1" fillId="0" borderId="24" xfId="0" applyFont="1" applyFill="1" applyBorder="1" applyAlignment="1">
      <alignment horizontal="left" vertical="center" wrapText="1" readingOrder="1"/>
    </xf>
    <xf numFmtId="0" fontId="1" fillId="0" borderId="8" xfId="0" applyFont="1" applyFill="1" applyBorder="1" applyAlignment="1">
      <alignment horizontal="left" vertical="center" wrapText="1" readingOrder="1"/>
    </xf>
    <xf numFmtId="14" fontId="11" fillId="3" borderId="0" xfId="0" applyNumberFormat="1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 readingOrder="1"/>
    </xf>
    <xf numFmtId="0" fontId="1" fillId="0" borderId="42" xfId="0" applyFont="1" applyFill="1" applyBorder="1" applyAlignment="1">
      <alignment horizontal="left" vertical="center" readingOrder="1"/>
    </xf>
    <xf numFmtId="0" fontId="1" fillId="0" borderId="26" xfId="0" applyFont="1" applyFill="1" applyBorder="1" applyAlignment="1">
      <alignment horizontal="left" vertical="center" wrapText="1" readingOrder="1"/>
    </xf>
    <xf numFmtId="0" fontId="1" fillId="0" borderId="26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 readingOrder="1"/>
    </xf>
    <xf numFmtId="0" fontId="24" fillId="0" borderId="42" xfId="0" applyFont="1" applyFill="1" applyBorder="1" applyAlignment="1">
      <alignment horizontal="left" vertical="center" wrapText="1" readingOrder="1"/>
    </xf>
    <xf numFmtId="0" fontId="1" fillId="0" borderId="24" xfId="0" applyFont="1" applyFill="1" applyBorder="1" applyAlignment="1">
      <alignment horizontal="left" vertical="top" wrapText="1" readingOrder="1"/>
    </xf>
    <xf numFmtId="0" fontId="1" fillId="0" borderId="8" xfId="0" applyFont="1" applyFill="1" applyBorder="1" applyAlignment="1">
      <alignment horizontal="left" vertical="top" wrapText="1" readingOrder="1"/>
    </xf>
    <xf numFmtId="0" fontId="6" fillId="3" borderId="52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 wrapText="1" readingOrder="1"/>
    </xf>
    <xf numFmtId="0" fontId="1" fillId="0" borderId="42" xfId="0" applyFont="1" applyFill="1" applyBorder="1" applyAlignment="1">
      <alignment horizontal="left" vertical="center" wrapText="1" readingOrder="1"/>
    </xf>
    <xf numFmtId="0" fontId="1" fillId="3" borderId="29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25" fillId="11" borderId="52" xfId="0" applyFont="1" applyFill="1" applyBorder="1" applyAlignment="1">
      <alignment horizontal="center"/>
    </xf>
    <xf numFmtId="0" fontId="25" fillId="11" borderId="58" xfId="0" applyFont="1" applyFill="1" applyBorder="1" applyAlignment="1">
      <alignment horizontal="center"/>
    </xf>
    <xf numFmtId="164" fontId="28" fillId="11" borderId="59" xfId="1" applyNumberFormat="1" applyFont="1" applyFill="1" applyBorder="1" applyAlignment="1">
      <alignment horizontal="center"/>
    </xf>
    <xf numFmtId="164" fontId="28" fillId="11" borderId="61" xfId="1" applyNumberFormat="1" applyFont="1" applyFill="1" applyBorder="1" applyAlignment="1">
      <alignment horizontal="center"/>
    </xf>
  </cellXfs>
  <cellStyles count="3">
    <cellStyle name="Normal" xfId="0" builtinId="0"/>
    <cellStyle name="Normal_LS.08.03 İÇ KALİTE TETKİK SORU LİSTESİ" xfId="2"/>
    <cellStyle name="Yüzde" xfId="1" builtinId="5"/>
  </cellStyles>
  <dxfs count="0"/>
  <tableStyles count="0" defaultTableStyle="TableStyleMedium2" defaultPivotStyle="PivotStyleLight16"/>
  <colors>
    <mruColors>
      <color rgb="FF6600CC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</xdr:colOff>
      <xdr:row>0</xdr:row>
      <xdr:rowOff>61125</xdr:rowOff>
    </xdr:from>
    <xdr:to>
      <xdr:col>3</xdr:col>
      <xdr:colOff>242888</xdr:colOff>
      <xdr:row>1</xdr:row>
      <xdr:rowOff>9526</xdr:rowOff>
    </xdr:to>
    <xdr:pic>
      <xdr:nvPicPr>
        <xdr:cNvPr id="2" name="Resim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" y="61125"/>
          <a:ext cx="1438276" cy="643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</xdr:colOff>
      <xdr:row>0</xdr:row>
      <xdr:rowOff>13500</xdr:rowOff>
    </xdr:from>
    <xdr:to>
      <xdr:col>3</xdr:col>
      <xdr:colOff>195263</xdr:colOff>
      <xdr:row>0</xdr:row>
      <xdr:rowOff>647700</xdr:rowOff>
    </xdr:to>
    <xdr:pic>
      <xdr:nvPicPr>
        <xdr:cNvPr id="3" name="Resim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" y="13500"/>
          <a:ext cx="1438276" cy="63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</xdr:colOff>
      <xdr:row>0</xdr:row>
      <xdr:rowOff>175425</xdr:rowOff>
    </xdr:from>
    <xdr:to>
      <xdr:col>3</xdr:col>
      <xdr:colOff>309563</xdr:colOff>
      <xdr:row>1</xdr:row>
      <xdr:rowOff>114300</xdr:rowOff>
    </xdr:to>
    <xdr:pic>
      <xdr:nvPicPr>
        <xdr:cNvPr id="3" name="Resim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75425"/>
          <a:ext cx="1352551" cy="63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</xdr:colOff>
      <xdr:row>0</xdr:row>
      <xdr:rowOff>89700</xdr:rowOff>
    </xdr:from>
    <xdr:to>
      <xdr:col>3</xdr:col>
      <xdr:colOff>261938</xdr:colOff>
      <xdr:row>1</xdr:row>
      <xdr:rowOff>28575</xdr:rowOff>
    </xdr:to>
    <xdr:pic>
      <xdr:nvPicPr>
        <xdr:cNvPr id="2" name="Resim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" y="89700"/>
          <a:ext cx="1352551" cy="63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</xdr:colOff>
      <xdr:row>0</xdr:row>
      <xdr:rowOff>204000</xdr:rowOff>
    </xdr:from>
    <xdr:to>
      <xdr:col>3</xdr:col>
      <xdr:colOff>309563</xdr:colOff>
      <xdr:row>1</xdr:row>
      <xdr:rowOff>142875</xdr:rowOff>
    </xdr:to>
    <xdr:pic>
      <xdr:nvPicPr>
        <xdr:cNvPr id="2" name="Resim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204000"/>
          <a:ext cx="1352551" cy="63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</xdr:colOff>
      <xdr:row>0</xdr:row>
      <xdr:rowOff>175425</xdr:rowOff>
    </xdr:from>
    <xdr:to>
      <xdr:col>3</xdr:col>
      <xdr:colOff>280988</xdr:colOff>
      <xdr:row>1</xdr:row>
      <xdr:rowOff>161925</xdr:rowOff>
    </xdr:to>
    <xdr:pic>
      <xdr:nvPicPr>
        <xdr:cNvPr id="3" name="Resim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" y="175425"/>
          <a:ext cx="1352551" cy="62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52388</xdr:rowOff>
    </xdr:from>
    <xdr:to>
      <xdr:col>3</xdr:col>
      <xdr:colOff>247651</xdr:colOff>
      <xdr:row>1</xdr:row>
      <xdr:rowOff>29363</xdr:rowOff>
    </xdr:to>
    <xdr:pic>
      <xdr:nvPicPr>
        <xdr:cNvPr id="2" name="Resim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2388"/>
          <a:ext cx="1352551" cy="61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showGridLines="0" tabSelected="1" zoomScaleNormal="100" workbookViewId="0">
      <selection activeCell="W33" sqref="W33"/>
    </sheetView>
  </sheetViews>
  <sheetFormatPr defaultColWidth="9.140625" defaultRowHeight="14.25" x14ac:dyDescent="0.2"/>
  <cols>
    <col min="1" max="1" width="5" style="2" customWidth="1"/>
    <col min="2" max="6" width="9.140625" style="2"/>
    <col min="7" max="7" width="14.140625" style="2" customWidth="1"/>
    <col min="8" max="8" width="9.140625" style="2"/>
    <col min="9" max="9" width="10.28515625" style="2" customWidth="1"/>
    <col min="10" max="10" width="7" style="2" customWidth="1"/>
    <col min="11" max="11" width="15.28515625" style="2" customWidth="1"/>
    <col min="12" max="12" width="12.28515625" style="2" customWidth="1"/>
    <col min="13" max="20" width="3.7109375" style="2" customWidth="1"/>
    <col min="21" max="21" width="12.140625" style="24" bestFit="1" customWidth="1"/>
    <col min="22" max="22" width="6.28515625" style="2" customWidth="1"/>
    <col min="23" max="23" width="8.85546875" style="2" customWidth="1"/>
    <col min="24" max="16384" width="9.140625" style="2"/>
  </cols>
  <sheetData>
    <row r="1" spans="1:22" ht="54.75" customHeight="1" x14ac:dyDescent="0.2">
      <c r="B1" s="208" t="s">
        <v>61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47"/>
    </row>
    <row r="2" spans="1:22" ht="15.75" customHeight="1" x14ac:dyDescent="0.2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50"/>
    </row>
    <row r="3" spans="1:22" ht="28.5" customHeight="1" thickBot="1" x14ac:dyDescent="0.35">
      <c r="B3" s="3" t="s">
        <v>17</v>
      </c>
      <c r="C3" s="10"/>
      <c r="D3" s="58"/>
      <c r="E3" s="12"/>
      <c r="F3" s="10"/>
      <c r="G3" s="10"/>
      <c r="H3" s="12" t="s">
        <v>56</v>
      </c>
      <c r="I3" s="10"/>
      <c r="J3" s="211"/>
      <c r="K3" s="211"/>
      <c r="L3" s="10"/>
      <c r="M3" s="12" t="s">
        <v>82</v>
      </c>
      <c r="N3" s="10"/>
      <c r="O3" s="10"/>
      <c r="P3" s="212"/>
      <c r="Q3" s="212"/>
      <c r="R3" s="212"/>
      <c r="S3" s="212"/>
      <c r="T3" s="212"/>
      <c r="U3" s="48"/>
    </row>
    <row r="4" spans="1:22" ht="35.25" customHeight="1" thickBot="1" x14ac:dyDescent="0.35">
      <c r="A4" s="63" t="s">
        <v>88</v>
      </c>
      <c r="B4" s="206" t="s">
        <v>1</v>
      </c>
      <c r="C4" s="207"/>
      <c r="D4" s="207"/>
      <c r="E4" s="207"/>
      <c r="F4" s="207"/>
      <c r="G4" s="207"/>
      <c r="H4" s="207"/>
      <c r="I4" s="207"/>
      <c r="J4" s="207"/>
      <c r="K4" s="73" t="s">
        <v>18</v>
      </c>
      <c r="L4" s="74" t="s">
        <v>57</v>
      </c>
      <c r="M4" s="4">
        <v>3</v>
      </c>
      <c r="N4" s="5">
        <v>2</v>
      </c>
      <c r="O4" s="5">
        <v>1</v>
      </c>
      <c r="P4" s="5">
        <v>0</v>
      </c>
      <c r="Q4" s="6" t="s">
        <v>0</v>
      </c>
      <c r="R4" s="7" t="s">
        <v>14</v>
      </c>
      <c r="S4" s="7" t="s">
        <v>15</v>
      </c>
      <c r="T4" s="8" t="s">
        <v>16</v>
      </c>
      <c r="U4" s="49"/>
    </row>
    <row r="5" spans="1:22" s="94" customFormat="1" ht="22.5" customHeight="1" x14ac:dyDescent="0.2">
      <c r="A5" s="116">
        <v>1</v>
      </c>
      <c r="B5" s="117" t="s">
        <v>167</v>
      </c>
      <c r="C5" s="118"/>
      <c r="D5" s="118"/>
      <c r="E5" s="118"/>
      <c r="F5" s="118"/>
      <c r="G5" s="118"/>
      <c r="H5" s="118"/>
      <c r="I5" s="118"/>
      <c r="J5" s="118"/>
      <c r="K5" s="119" t="s">
        <v>2</v>
      </c>
      <c r="L5" s="120" t="s">
        <v>58</v>
      </c>
      <c r="M5" s="121"/>
      <c r="N5" s="122"/>
      <c r="O5" s="122"/>
      <c r="P5" s="122"/>
      <c r="Q5" s="123"/>
      <c r="R5" s="124"/>
      <c r="S5" s="122"/>
      <c r="T5" s="123"/>
      <c r="U5" s="105"/>
      <c r="V5" s="106"/>
    </row>
    <row r="6" spans="1:22" s="94" customFormat="1" ht="31.15" customHeight="1" x14ac:dyDescent="0.2">
      <c r="A6" s="96">
        <v>2</v>
      </c>
      <c r="B6" s="213" t="s">
        <v>92</v>
      </c>
      <c r="C6" s="214"/>
      <c r="D6" s="214"/>
      <c r="E6" s="214"/>
      <c r="F6" s="214"/>
      <c r="G6" s="214"/>
      <c r="H6" s="214"/>
      <c r="I6" s="214"/>
      <c r="J6" s="214"/>
      <c r="K6" s="98" t="s">
        <v>2</v>
      </c>
      <c r="L6" s="99" t="s">
        <v>58</v>
      </c>
      <c r="M6" s="100"/>
      <c r="N6" s="101"/>
      <c r="O6" s="101"/>
      <c r="P6" s="101"/>
      <c r="Q6" s="102"/>
      <c r="R6" s="103"/>
      <c r="S6" s="101"/>
      <c r="T6" s="102"/>
      <c r="U6" s="105"/>
      <c r="V6" s="106"/>
    </row>
    <row r="7" spans="1:22" s="94" customFormat="1" ht="21" customHeight="1" x14ac:dyDescent="0.2">
      <c r="A7" s="96">
        <v>3</v>
      </c>
      <c r="B7" s="125" t="s">
        <v>168</v>
      </c>
      <c r="C7" s="126"/>
      <c r="D7" s="126"/>
      <c r="E7" s="126"/>
      <c r="F7" s="126"/>
      <c r="G7" s="126"/>
      <c r="H7" s="126"/>
      <c r="I7" s="126"/>
      <c r="J7" s="126"/>
      <c r="K7" s="98" t="s">
        <v>2</v>
      </c>
      <c r="L7" s="99" t="s">
        <v>58</v>
      </c>
      <c r="M7" s="100"/>
      <c r="N7" s="101"/>
      <c r="O7" s="101"/>
      <c r="P7" s="101"/>
      <c r="Q7" s="102"/>
      <c r="R7" s="103"/>
      <c r="S7" s="101"/>
      <c r="T7" s="102"/>
      <c r="U7" s="105"/>
      <c r="V7" s="106"/>
    </row>
    <row r="8" spans="1:22" s="94" customFormat="1" ht="21" customHeight="1" x14ac:dyDescent="0.2">
      <c r="A8" s="96">
        <v>4</v>
      </c>
      <c r="B8" s="125" t="s">
        <v>93</v>
      </c>
      <c r="C8" s="126"/>
      <c r="D8" s="126"/>
      <c r="E8" s="126"/>
      <c r="F8" s="126"/>
      <c r="G8" s="126"/>
      <c r="H8" s="126"/>
      <c r="I8" s="126"/>
      <c r="J8" s="126"/>
      <c r="K8" s="98" t="s">
        <v>2</v>
      </c>
      <c r="L8" s="99" t="s">
        <v>58</v>
      </c>
      <c r="M8" s="100"/>
      <c r="N8" s="101"/>
      <c r="O8" s="101"/>
      <c r="P8" s="101"/>
      <c r="Q8" s="102"/>
      <c r="R8" s="103"/>
      <c r="S8" s="101"/>
      <c r="T8" s="102"/>
      <c r="U8" s="105"/>
      <c r="V8" s="106"/>
    </row>
    <row r="9" spans="1:22" s="94" customFormat="1" ht="21" customHeight="1" x14ac:dyDescent="0.2">
      <c r="A9" s="96">
        <v>5</v>
      </c>
      <c r="B9" s="125" t="s">
        <v>169</v>
      </c>
      <c r="C9" s="126"/>
      <c r="D9" s="126"/>
      <c r="E9" s="126"/>
      <c r="F9" s="126"/>
      <c r="G9" s="126"/>
      <c r="H9" s="126"/>
      <c r="I9" s="126"/>
      <c r="J9" s="126"/>
      <c r="K9" s="98" t="s">
        <v>19</v>
      </c>
      <c r="L9" s="99" t="s">
        <v>58</v>
      </c>
      <c r="M9" s="100"/>
      <c r="N9" s="101"/>
      <c r="O9" s="101"/>
      <c r="P9" s="101"/>
      <c r="Q9" s="102"/>
      <c r="R9" s="103"/>
      <c r="S9" s="101"/>
      <c r="T9" s="104"/>
      <c r="U9" s="105"/>
      <c r="V9" s="106"/>
    </row>
    <row r="10" spans="1:22" s="94" customFormat="1" ht="21" customHeight="1" x14ac:dyDescent="0.2">
      <c r="A10" s="96">
        <v>6</v>
      </c>
      <c r="B10" s="125" t="s">
        <v>94</v>
      </c>
      <c r="C10" s="126"/>
      <c r="D10" s="126"/>
      <c r="E10" s="126"/>
      <c r="F10" s="126"/>
      <c r="G10" s="126"/>
      <c r="H10" s="126"/>
      <c r="I10" s="126"/>
      <c r="J10" s="126"/>
      <c r="K10" s="98" t="s">
        <v>19</v>
      </c>
      <c r="L10" s="99" t="s">
        <v>58</v>
      </c>
      <c r="M10" s="100"/>
      <c r="N10" s="101"/>
      <c r="O10" s="101"/>
      <c r="P10" s="101"/>
      <c r="Q10" s="102"/>
      <c r="R10" s="103"/>
      <c r="S10" s="101"/>
      <c r="T10" s="102"/>
      <c r="U10" s="105"/>
      <c r="V10" s="106"/>
    </row>
    <row r="11" spans="1:22" s="94" customFormat="1" ht="21" customHeight="1" x14ac:dyDescent="0.2">
      <c r="A11" s="96">
        <v>7</v>
      </c>
      <c r="B11" s="125" t="s">
        <v>95</v>
      </c>
      <c r="C11" s="126"/>
      <c r="D11" s="126"/>
      <c r="E11" s="126"/>
      <c r="F11" s="126"/>
      <c r="G11" s="126"/>
      <c r="H11" s="126"/>
      <c r="I11" s="126"/>
      <c r="J11" s="126"/>
      <c r="K11" s="98" t="s">
        <v>19</v>
      </c>
      <c r="L11" s="99" t="s">
        <v>58</v>
      </c>
      <c r="M11" s="100"/>
      <c r="N11" s="101"/>
      <c r="O11" s="101"/>
      <c r="P11" s="101"/>
      <c r="Q11" s="102"/>
      <c r="R11" s="103"/>
      <c r="S11" s="101"/>
      <c r="T11" s="102"/>
      <c r="U11" s="105"/>
      <c r="V11" s="106"/>
    </row>
    <row r="12" spans="1:22" s="94" customFormat="1" ht="21" customHeight="1" x14ac:dyDescent="0.2">
      <c r="A12" s="96">
        <v>8</v>
      </c>
      <c r="B12" s="125" t="s">
        <v>158</v>
      </c>
      <c r="C12" s="126"/>
      <c r="D12" s="126"/>
      <c r="E12" s="126"/>
      <c r="F12" s="126"/>
      <c r="G12" s="126"/>
      <c r="H12" s="126"/>
      <c r="I12" s="126"/>
      <c r="J12" s="126"/>
      <c r="K12" s="98" t="s">
        <v>174</v>
      </c>
      <c r="L12" s="99" t="s">
        <v>58</v>
      </c>
      <c r="M12" s="100"/>
      <c r="N12" s="101"/>
      <c r="O12" s="101"/>
      <c r="P12" s="101"/>
      <c r="Q12" s="102"/>
      <c r="R12" s="103"/>
      <c r="S12" s="101"/>
      <c r="T12" s="102"/>
      <c r="U12" s="105"/>
      <c r="V12" s="106"/>
    </row>
    <row r="13" spans="1:22" s="94" customFormat="1" ht="21" customHeight="1" x14ac:dyDescent="0.2">
      <c r="A13" s="96">
        <v>9</v>
      </c>
      <c r="B13" s="125" t="s">
        <v>170</v>
      </c>
      <c r="C13" s="126"/>
      <c r="D13" s="126"/>
      <c r="E13" s="126"/>
      <c r="F13" s="126"/>
      <c r="G13" s="126"/>
      <c r="H13" s="126"/>
      <c r="I13" s="126"/>
      <c r="J13" s="126"/>
      <c r="K13" s="98" t="s">
        <v>20</v>
      </c>
      <c r="L13" s="99" t="s">
        <v>58</v>
      </c>
      <c r="M13" s="100"/>
      <c r="N13" s="101"/>
      <c r="O13" s="101"/>
      <c r="P13" s="101"/>
      <c r="Q13" s="102"/>
      <c r="R13" s="103"/>
      <c r="S13" s="101"/>
      <c r="T13" s="102"/>
      <c r="U13" s="105"/>
      <c r="V13" s="106"/>
    </row>
    <row r="14" spans="1:22" s="94" customFormat="1" ht="21" customHeight="1" x14ac:dyDescent="0.2">
      <c r="A14" s="96">
        <v>10</v>
      </c>
      <c r="B14" s="127" t="s">
        <v>96</v>
      </c>
      <c r="C14" s="126"/>
      <c r="D14" s="126"/>
      <c r="E14" s="126"/>
      <c r="F14" s="126"/>
      <c r="G14" s="126"/>
      <c r="H14" s="126"/>
      <c r="I14" s="126"/>
      <c r="J14" s="126"/>
      <c r="K14" s="98" t="s">
        <v>20</v>
      </c>
      <c r="L14" s="99" t="s">
        <v>58</v>
      </c>
      <c r="M14" s="100"/>
      <c r="N14" s="101"/>
      <c r="O14" s="101"/>
      <c r="P14" s="101"/>
      <c r="Q14" s="102"/>
      <c r="R14" s="103"/>
      <c r="S14" s="101"/>
      <c r="T14" s="102"/>
      <c r="U14" s="105"/>
      <c r="V14" s="106"/>
    </row>
    <row r="15" spans="1:22" s="94" customFormat="1" ht="21" customHeight="1" x14ac:dyDescent="0.2">
      <c r="A15" s="96">
        <v>11</v>
      </c>
      <c r="B15" s="127" t="s">
        <v>97</v>
      </c>
      <c r="C15" s="126"/>
      <c r="D15" s="126"/>
      <c r="E15" s="126"/>
      <c r="F15" s="126"/>
      <c r="G15" s="126"/>
      <c r="H15" s="126"/>
      <c r="I15" s="126"/>
      <c r="J15" s="126"/>
      <c r="K15" s="98" t="s">
        <v>20</v>
      </c>
      <c r="L15" s="99" t="s">
        <v>59</v>
      </c>
      <c r="M15" s="100"/>
      <c r="N15" s="101"/>
      <c r="O15" s="101"/>
      <c r="P15" s="101"/>
      <c r="Q15" s="102"/>
      <c r="R15" s="103"/>
      <c r="S15" s="101"/>
      <c r="T15" s="102"/>
      <c r="U15" s="105"/>
      <c r="V15" s="106"/>
    </row>
    <row r="16" spans="1:22" s="94" customFormat="1" ht="21" customHeight="1" x14ac:dyDescent="0.2">
      <c r="A16" s="96">
        <v>12</v>
      </c>
      <c r="B16" s="127" t="s">
        <v>171</v>
      </c>
      <c r="C16" s="128"/>
      <c r="D16" s="128"/>
      <c r="E16" s="128"/>
      <c r="F16" s="128"/>
      <c r="G16" s="128"/>
      <c r="H16" s="128"/>
      <c r="I16" s="128"/>
      <c r="J16" s="128"/>
      <c r="K16" s="129" t="s">
        <v>20</v>
      </c>
      <c r="L16" s="99" t="s">
        <v>59</v>
      </c>
      <c r="M16" s="100"/>
      <c r="N16" s="110"/>
      <c r="O16" s="110"/>
      <c r="P16" s="110"/>
      <c r="Q16" s="113"/>
      <c r="R16" s="130"/>
      <c r="S16" s="110"/>
      <c r="T16" s="102"/>
      <c r="U16" s="105"/>
      <c r="V16" s="106"/>
    </row>
    <row r="17" spans="1:22" s="94" customFormat="1" ht="21" customHeight="1" x14ac:dyDescent="0.2">
      <c r="A17" s="96">
        <v>13</v>
      </c>
      <c r="B17" s="127" t="s">
        <v>98</v>
      </c>
      <c r="C17" s="128"/>
      <c r="D17" s="128"/>
      <c r="E17" s="128"/>
      <c r="F17" s="128"/>
      <c r="G17" s="128"/>
      <c r="H17" s="128"/>
      <c r="I17" s="128"/>
      <c r="J17" s="128"/>
      <c r="K17" s="131" t="s">
        <v>84</v>
      </c>
      <c r="L17" s="99" t="s">
        <v>59</v>
      </c>
      <c r="M17" s="100"/>
      <c r="N17" s="110"/>
      <c r="O17" s="110"/>
      <c r="P17" s="110"/>
      <c r="Q17" s="113"/>
      <c r="R17" s="130"/>
      <c r="S17" s="110"/>
      <c r="T17" s="113"/>
      <c r="U17" s="105"/>
      <c r="V17" s="106"/>
    </row>
    <row r="18" spans="1:22" s="94" customFormat="1" ht="21" customHeight="1" x14ac:dyDescent="0.2">
      <c r="A18" s="96">
        <v>14</v>
      </c>
      <c r="B18" s="127" t="s">
        <v>172</v>
      </c>
      <c r="C18" s="128"/>
      <c r="D18" s="128"/>
      <c r="E18" s="128"/>
      <c r="F18" s="128"/>
      <c r="G18" s="128"/>
      <c r="H18" s="128"/>
      <c r="I18" s="128"/>
      <c r="J18" s="128"/>
      <c r="K18" s="131" t="s">
        <v>20</v>
      </c>
      <c r="L18" s="99" t="s">
        <v>59</v>
      </c>
      <c r="M18" s="100"/>
      <c r="N18" s="110"/>
      <c r="O18" s="110"/>
      <c r="P18" s="110"/>
      <c r="Q18" s="113"/>
      <c r="R18" s="130"/>
      <c r="S18" s="110"/>
      <c r="T18" s="113"/>
      <c r="U18" s="105"/>
      <c r="V18" s="106"/>
    </row>
    <row r="19" spans="1:22" s="94" customFormat="1" ht="21" customHeight="1" thickBot="1" x14ac:dyDescent="0.25">
      <c r="A19" s="132">
        <v>15</v>
      </c>
      <c r="B19" s="133" t="s">
        <v>173</v>
      </c>
      <c r="C19" s="134"/>
      <c r="D19" s="134"/>
      <c r="E19" s="134"/>
      <c r="F19" s="134"/>
      <c r="G19" s="134"/>
      <c r="H19" s="134"/>
      <c r="I19" s="134"/>
      <c r="J19" s="134"/>
      <c r="K19" s="135" t="s">
        <v>20</v>
      </c>
      <c r="L19" s="136" t="s">
        <v>59</v>
      </c>
      <c r="M19" s="137"/>
      <c r="N19" s="138"/>
      <c r="O19" s="138"/>
      <c r="P19" s="138"/>
      <c r="Q19" s="139"/>
      <c r="R19" s="140"/>
      <c r="S19" s="138"/>
      <c r="T19" s="139"/>
      <c r="U19" s="105"/>
      <c r="V19" s="106"/>
    </row>
    <row r="20" spans="1:22" ht="22.5" customHeight="1" x14ac:dyDescent="0.2">
      <c r="B20" s="72" t="s">
        <v>73</v>
      </c>
      <c r="C20" s="16"/>
      <c r="D20" s="26"/>
      <c r="E20" s="16">
        <f>Q20*3</f>
        <v>0</v>
      </c>
      <c r="F20" s="68">
        <f>(M20+N20+O20+P20)/((A19*3)-E20)</f>
        <v>0</v>
      </c>
      <c r="G20" s="16"/>
      <c r="H20" s="16"/>
      <c r="I20" s="16"/>
      <c r="J20" s="16"/>
      <c r="K20" s="20"/>
      <c r="L20" s="20"/>
      <c r="M20" s="31">
        <f>SUM(M5:M19)</f>
        <v>0</v>
      </c>
      <c r="N20" s="31">
        <f>SUM(N5:N19)</f>
        <v>0</v>
      </c>
      <c r="O20" s="31">
        <f>SUM(O5:O19)</f>
        <v>0</v>
      </c>
      <c r="P20" s="31">
        <f>SUM(P5:P19)</f>
        <v>0</v>
      </c>
      <c r="Q20" s="31">
        <f>SUM(Q5:Q19)</f>
        <v>0</v>
      </c>
      <c r="R20" s="106"/>
      <c r="S20" s="106"/>
      <c r="T20" s="106"/>
      <c r="U20" s="61">
        <f>SUM(M20+N20+O20+P20)</f>
        <v>0</v>
      </c>
      <c r="V20" s="61">
        <f>A19-Q20</f>
        <v>15</v>
      </c>
    </row>
    <row r="21" spans="1:22" ht="21.75" x14ac:dyDescent="0.2">
      <c r="B21" s="16"/>
      <c r="C21" s="16"/>
      <c r="D21" s="26"/>
      <c r="E21" s="16"/>
      <c r="F21" s="26"/>
      <c r="G21" s="16"/>
      <c r="H21" s="16"/>
      <c r="I21" s="16"/>
      <c r="J21" s="16"/>
      <c r="K21" s="20"/>
      <c r="L21" s="20"/>
      <c r="M21" s="21"/>
      <c r="N21" s="28"/>
      <c r="O21" s="21"/>
      <c r="P21" s="21"/>
      <c r="Q21" s="21"/>
      <c r="R21" s="21"/>
      <c r="S21" s="21"/>
      <c r="T21" s="21"/>
      <c r="U21" s="87" t="s">
        <v>90</v>
      </c>
      <c r="V21" s="87" t="s">
        <v>91</v>
      </c>
    </row>
    <row r="22" spans="1:22" x14ac:dyDescent="0.2">
      <c r="B22" s="11" t="s">
        <v>60</v>
      </c>
      <c r="N22" s="27"/>
    </row>
    <row r="23" spans="1:22" x14ac:dyDescent="0.2">
      <c r="B23" s="13"/>
      <c r="C23" s="13"/>
      <c r="D23" s="13"/>
      <c r="E23" s="13"/>
      <c r="F23" s="13"/>
      <c r="G23" s="13" t="s">
        <v>83</v>
      </c>
      <c r="H23" s="13"/>
      <c r="I23" s="13" t="s">
        <v>83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2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2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2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2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2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2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2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2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2" x14ac:dyDescent="0.2"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14"/>
      <c r="P32" s="14"/>
      <c r="Q32" s="14"/>
      <c r="R32" s="14"/>
      <c r="S32" s="14"/>
      <c r="T32" s="14"/>
    </row>
    <row r="33" spans="2:20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2:20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0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2:20" x14ac:dyDescent="0.2">
      <c r="B36" s="209" t="s">
        <v>231</v>
      </c>
      <c r="C36" s="209"/>
      <c r="D36" s="209"/>
      <c r="E36" s="209"/>
      <c r="F36" s="209"/>
      <c r="G36" s="209"/>
      <c r="H36" s="209"/>
      <c r="I36" s="209"/>
      <c r="J36" s="209"/>
    </row>
    <row r="37" spans="2:20" x14ac:dyDescent="0.2">
      <c r="B37" s="11"/>
    </row>
  </sheetData>
  <mergeCells count="7">
    <mergeCell ref="B4:J4"/>
    <mergeCell ref="B1:T2"/>
    <mergeCell ref="B36:J36"/>
    <mergeCell ref="B32:N32"/>
    <mergeCell ref="J3:K3"/>
    <mergeCell ref="P3:T3"/>
    <mergeCell ref="B6:J6"/>
  </mergeCells>
  <printOptions horizontalCentered="1" verticalCentered="1"/>
  <pageMargins left="0" right="0" top="0" bottom="0" header="0.31496062992125984" footer="0.31496062992125984"/>
  <pageSetup paperSize="9" scale="8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zoomScaleNormal="100" workbookViewId="0">
      <selection activeCell="N35" sqref="N35"/>
    </sheetView>
  </sheetViews>
  <sheetFormatPr defaultColWidth="9.140625" defaultRowHeight="14.25" x14ac:dyDescent="0.2"/>
  <cols>
    <col min="1" max="1" width="4.5703125" style="1" customWidth="1"/>
    <col min="2" max="3" width="9.140625" style="1"/>
    <col min="4" max="4" width="11.42578125" style="1" customWidth="1"/>
    <col min="5" max="6" width="9.140625" style="1"/>
    <col min="7" max="7" width="14.140625" style="1" customWidth="1"/>
    <col min="8" max="8" width="9.140625" style="1"/>
    <col min="9" max="9" width="10" style="1" customWidth="1"/>
    <col min="10" max="10" width="9.140625" style="1" customWidth="1"/>
    <col min="11" max="11" width="10.7109375" style="1" customWidth="1"/>
    <col min="12" max="12" width="12.85546875" style="2" customWidth="1"/>
    <col min="13" max="20" width="3.7109375" style="1" customWidth="1"/>
    <col min="21" max="21" width="6.85546875" style="25" customWidth="1"/>
    <col min="22" max="22" width="6.85546875" style="1" customWidth="1"/>
    <col min="23" max="16384" width="9.140625" style="1"/>
  </cols>
  <sheetData>
    <row r="1" spans="1:22" ht="54.75" customHeight="1" x14ac:dyDescent="0.2">
      <c r="B1" s="215" t="s">
        <v>61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47"/>
    </row>
    <row r="2" spans="1:22" ht="17.100000000000001" customHeight="1" x14ac:dyDescent="0.2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3"/>
    </row>
    <row r="3" spans="1:22" s="2" customFormat="1" ht="28.5" customHeight="1" thickBot="1" x14ac:dyDescent="0.35">
      <c r="B3" s="3" t="s">
        <v>17</v>
      </c>
      <c r="C3" s="59"/>
      <c r="D3" s="58"/>
      <c r="E3" s="12"/>
      <c r="F3" s="59"/>
      <c r="G3" s="59"/>
      <c r="H3" s="12" t="s">
        <v>56</v>
      </c>
      <c r="I3" s="59"/>
      <c r="J3" s="211"/>
      <c r="K3" s="211"/>
      <c r="L3" s="59"/>
      <c r="M3" s="12" t="s">
        <v>82</v>
      </c>
      <c r="N3" s="59"/>
      <c r="O3" s="59"/>
      <c r="P3" s="212"/>
      <c r="Q3" s="212"/>
      <c r="R3" s="212"/>
      <c r="S3" s="212"/>
      <c r="T3" s="212"/>
      <c r="U3" s="48"/>
    </row>
    <row r="4" spans="1:22" ht="35.25" customHeight="1" thickBot="1" x14ac:dyDescent="0.25">
      <c r="A4" s="64" t="s">
        <v>88</v>
      </c>
      <c r="B4" s="218" t="s">
        <v>1</v>
      </c>
      <c r="C4" s="219"/>
      <c r="D4" s="219"/>
      <c r="E4" s="219"/>
      <c r="F4" s="219"/>
      <c r="G4" s="219"/>
      <c r="H4" s="219"/>
      <c r="I4" s="219"/>
      <c r="J4" s="220"/>
      <c r="K4" s="76" t="s">
        <v>18</v>
      </c>
      <c r="L4" s="74" t="s">
        <v>57</v>
      </c>
      <c r="M4" s="75">
        <v>3</v>
      </c>
      <c r="N4" s="69">
        <v>2</v>
      </c>
      <c r="O4" s="69">
        <v>1</v>
      </c>
      <c r="P4" s="69">
        <v>0</v>
      </c>
      <c r="Q4" s="77" t="s">
        <v>0</v>
      </c>
      <c r="R4" s="78" t="s">
        <v>14</v>
      </c>
      <c r="S4" s="70" t="s">
        <v>15</v>
      </c>
      <c r="T4" s="71" t="s">
        <v>16</v>
      </c>
    </row>
    <row r="5" spans="1:22" s="94" customFormat="1" ht="20.25" customHeight="1" x14ac:dyDescent="0.2">
      <c r="A5" s="116">
        <v>1</v>
      </c>
      <c r="B5" s="216" t="s">
        <v>110</v>
      </c>
      <c r="C5" s="217"/>
      <c r="D5" s="217"/>
      <c r="E5" s="217"/>
      <c r="F5" s="217"/>
      <c r="G5" s="217"/>
      <c r="H5" s="217"/>
      <c r="I5" s="217"/>
      <c r="J5" s="217"/>
      <c r="K5" s="119" t="s">
        <v>53</v>
      </c>
      <c r="L5" s="141" t="s">
        <v>53</v>
      </c>
      <c r="M5" s="121"/>
      <c r="N5" s="122"/>
      <c r="O5" s="122"/>
      <c r="P5" s="122"/>
      <c r="Q5" s="142"/>
      <c r="R5" s="121"/>
      <c r="S5" s="122"/>
      <c r="T5" s="123"/>
      <c r="U5" s="105"/>
    </row>
    <row r="6" spans="1:22" s="94" customFormat="1" ht="29.25" customHeight="1" x14ac:dyDescent="0.2">
      <c r="A6" s="143">
        <v>2</v>
      </c>
      <c r="B6" s="228" t="s">
        <v>180</v>
      </c>
      <c r="C6" s="229"/>
      <c r="D6" s="229"/>
      <c r="E6" s="229"/>
      <c r="F6" s="229"/>
      <c r="G6" s="229"/>
      <c r="H6" s="229"/>
      <c r="I6" s="229"/>
      <c r="J6" s="230"/>
      <c r="K6" s="98" t="s">
        <v>179</v>
      </c>
      <c r="L6" s="144" t="s">
        <v>179</v>
      </c>
      <c r="M6" s="100"/>
      <c r="N6" s="101"/>
      <c r="O6" s="101"/>
      <c r="P6" s="101"/>
      <c r="Q6" s="145"/>
      <c r="R6" s="100"/>
      <c r="S6" s="101"/>
      <c r="T6" s="102"/>
      <c r="U6" s="105"/>
    </row>
    <row r="7" spans="1:22" s="94" customFormat="1" ht="21.75" customHeight="1" x14ac:dyDescent="0.2">
      <c r="A7" s="96">
        <v>3</v>
      </c>
      <c r="B7" s="223" t="s">
        <v>175</v>
      </c>
      <c r="C7" s="222"/>
      <c r="D7" s="222"/>
      <c r="E7" s="222"/>
      <c r="F7" s="222"/>
      <c r="G7" s="222"/>
      <c r="H7" s="222"/>
      <c r="I7" s="222"/>
      <c r="J7" s="222"/>
      <c r="K7" s="129" t="s">
        <v>85</v>
      </c>
      <c r="L7" s="146" t="s">
        <v>85</v>
      </c>
      <c r="M7" s="100"/>
      <c r="N7" s="110"/>
      <c r="O7" s="110"/>
      <c r="P7" s="110"/>
      <c r="Q7" s="147"/>
      <c r="R7" s="112"/>
      <c r="S7" s="110"/>
      <c r="T7" s="148"/>
      <c r="U7" s="105"/>
    </row>
    <row r="8" spans="1:22" s="94" customFormat="1" ht="21.75" customHeight="1" x14ac:dyDescent="0.2">
      <c r="A8" s="96">
        <v>4</v>
      </c>
      <c r="B8" s="221" t="s">
        <v>160</v>
      </c>
      <c r="C8" s="222"/>
      <c r="D8" s="222"/>
      <c r="E8" s="222"/>
      <c r="F8" s="222"/>
      <c r="G8" s="222"/>
      <c r="H8" s="222"/>
      <c r="I8" s="222"/>
      <c r="J8" s="222"/>
      <c r="K8" s="129" t="s">
        <v>54</v>
      </c>
      <c r="L8" s="146" t="s">
        <v>54</v>
      </c>
      <c r="M8" s="100"/>
      <c r="N8" s="110"/>
      <c r="O8" s="110"/>
      <c r="P8" s="110"/>
      <c r="Q8" s="147"/>
      <c r="R8" s="112"/>
      <c r="S8" s="110"/>
      <c r="T8" s="113"/>
      <c r="U8" s="95"/>
    </row>
    <row r="9" spans="1:22" s="94" customFormat="1" ht="21.75" customHeight="1" x14ac:dyDescent="0.2">
      <c r="A9" s="96">
        <v>5</v>
      </c>
      <c r="B9" s="221" t="s">
        <v>176</v>
      </c>
      <c r="C9" s="222"/>
      <c r="D9" s="222"/>
      <c r="E9" s="222"/>
      <c r="F9" s="222"/>
      <c r="G9" s="222"/>
      <c r="H9" s="222"/>
      <c r="I9" s="222"/>
      <c r="J9" s="222"/>
      <c r="K9" s="129" t="s">
        <v>54</v>
      </c>
      <c r="L9" s="146" t="s">
        <v>54</v>
      </c>
      <c r="M9" s="100"/>
      <c r="N9" s="110"/>
      <c r="O9" s="110"/>
      <c r="P9" s="110"/>
      <c r="Q9" s="147"/>
      <c r="R9" s="112"/>
      <c r="S9" s="110"/>
      <c r="T9" s="113"/>
      <c r="U9" s="95"/>
    </row>
    <row r="10" spans="1:22" s="94" customFormat="1" ht="21.75" customHeight="1" x14ac:dyDescent="0.2">
      <c r="A10" s="96">
        <v>6</v>
      </c>
      <c r="B10" s="149" t="s">
        <v>157</v>
      </c>
      <c r="C10" s="150"/>
      <c r="D10" s="150"/>
      <c r="E10" s="150"/>
      <c r="F10" s="150"/>
      <c r="G10" s="150"/>
      <c r="H10" s="150"/>
      <c r="I10" s="150"/>
      <c r="J10" s="150"/>
      <c r="K10" s="129" t="s">
        <v>55</v>
      </c>
      <c r="L10" s="146" t="s">
        <v>55</v>
      </c>
      <c r="M10" s="100"/>
      <c r="N10" s="110"/>
      <c r="O10" s="110"/>
      <c r="P10" s="110"/>
      <c r="Q10" s="147"/>
      <c r="R10" s="112"/>
      <c r="S10" s="110"/>
      <c r="T10" s="113"/>
      <c r="U10" s="95"/>
    </row>
    <row r="11" spans="1:22" s="94" customFormat="1" ht="21.75" customHeight="1" x14ac:dyDescent="0.2">
      <c r="A11" s="96">
        <v>7</v>
      </c>
      <c r="B11" s="149" t="s">
        <v>111</v>
      </c>
      <c r="C11" s="150"/>
      <c r="D11" s="150"/>
      <c r="E11" s="150"/>
      <c r="F11" s="150"/>
      <c r="G11" s="150"/>
      <c r="H11" s="150"/>
      <c r="I11" s="150"/>
      <c r="J11" s="150"/>
      <c r="K11" s="129" t="s">
        <v>55</v>
      </c>
      <c r="L11" s="146" t="s">
        <v>55</v>
      </c>
      <c r="M11" s="100"/>
      <c r="N11" s="110"/>
      <c r="O11" s="110"/>
      <c r="P11" s="110"/>
      <c r="Q11" s="147"/>
      <c r="R11" s="112"/>
      <c r="S11" s="110"/>
      <c r="T11" s="113"/>
      <c r="U11" s="95"/>
    </row>
    <row r="12" spans="1:22" s="94" customFormat="1" ht="21.75" customHeight="1" x14ac:dyDescent="0.2">
      <c r="A12" s="96">
        <v>8</v>
      </c>
      <c r="B12" s="151" t="s">
        <v>156</v>
      </c>
      <c r="C12" s="150"/>
      <c r="D12" s="150"/>
      <c r="E12" s="150"/>
      <c r="F12" s="150"/>
      <c r="G12" s="150"/>
      <c r="H12" s="150"/>
      <c r="I12" s="150"/>
      <c r="J12" s="150"/>
      <c r="K12" s="129" t="s">
        <v>55</v>
      </c>
      <c r="L12" s="146" t="s">
        <v>55</v>
      </c>
      <c r="M12" s="100"/>
      <c r="N12" s="110"/>
      <c r="O12" s="110"/>
      <c r="P12" s="110"/>
      <c r="Q12" s="147"/>
      <c r="R12" s="112"/>
      <c r="S12" s="152"/>
      <c r="T12" s="113"/>
      <c r="U12" s="95"/>
    </row>
    <row r="13" spans="1:22" s="94" customFormat="1" ht="21.75" customHeight="1" x14ac:dyDescent="0.2">
      <c r="A13" s="96">
        <v>9</v>
      </c>
      <c r="B13" s="151" t="s">
        <v>177</v>
      </c>
      <c r="C13" s="150"/>
      <c r="D13" s="150"/>
      <c r="E13" s="150"/>
      <c r="F13" s="150"/>
      <c r="G13" s="150"/>
      <c r="H13" s="150"/>
      <c r="I13" s="150"/>
      <c r="J13" s="150"/>
      <c r="K13" s="129" t="s">
        <v>33</v>
      </c>
      <c r="L13" s="146" t="s">
        <v>55</v>
      </c>
      <c r="M13" s="100"/>
      <c r="N13" s="110"/>
      <c r="O13" s="110"/>
      <c r="P13" s="110"/>
      <c r="Q13" s="147"/>
      <c r="R13" s="112"/>
      <c r="S13" s="152"/>
      <c r="T13" s="113"/>
      <c r="U13" s="95"/>
    </row>
    <row r="14" spans="1:22" s="94" customFormat="1" ht="21.75" customHeight="1" thickBot="1" x14ac:dyDescent="0.25">
      <c r="A14" s="132">
        <v>10</v>
      </c>
      <c r="B14" s="226" t="s">
        <v>178</v>
      </c>
      <c r="C14" s="227"/>
      <c r="D14" s="227"/>
      <c r="E14" s="227"/>
      <c r="F14" s="227"/>
      <c r="G14" s="227"/>
      <c r="H14" s="227"/>
      <c r="I14" s="227"/>
      <c r="J14" s="227"/>
      <c r="K14" s="135" t="s">
        <v>33</v>
      </c>
      <c r="L14" s="153" t="s">
        <v>55</v>
      </c>
      <c r="M14" s="137"/>
      <c r="N14" s="138"/>
      <c r="O14" s="138"/>
      <c r="P14" s="138"/>
      <c r="Q14" s="154"/>
      <c r="R14" s="155"/>
      <c r="S14" s="138"/>
      <c r="T14" s="156"/>
      <c r="U14" s="95"/>
    </row>
    <row r="15" spans="1:22" ht="18" customHeight="1" x14ac:dyDescent="0.2">
      <c r="B15" s="72" t="s">
        <v>73</v>
      </c>
      <c r="C15" s="16"/>
      <c r="D15" s="26"/>
      <c r="E15" s="16">
        <f>Q15*3</f>
        <v>0</v>
      </c>
      <c r="F15" s="68">
        <f>(M15+N15+O15+P15)/((A14*3)-E15)</f>
        <v>0</v>
      </c>
      <c r="G15" s="29"/>
      <c r="H15" s="29"/>
      <c r="I15" s="29"/>
      <c r="J15" s="29"/>
      <c r="K15" s="20"/>
      <c r="L15" s="20"/>
      <c r="M15" s="31">
        <f>SUM(M5:M14)</f>
        <v>0</v>
      </c>
      <c r="N15" s="31">
        <f>SUM(N5:N14)</f>
        <v>0</v>
      </c>
      <c r="O15" s="31">
        <f>SUM(O5:O14)</f>
        <v>0</v>
      </c>
      <c r="P15" s="31">
        <f>SUM(P5:P14)</f>
        <v>0</v>
      </c>
      <c r="Q15" s="31">
        <f>SUM(Q5:Q14)</f>
        <v>0</v>
      </c>
      <c r="R15" s="21"/>
      <c r="S15" s="21"/>
      <c r="T15" s="21"/>
      <c r="U15" s="61">
        <f>SUM(M15+N15+O15+P15)</f>
        <v>0</v>
      </c>
      <c r="V15" s="61">
        <f>A14-Q15</f>
        <v>10</v>
      </c>
    </row>
    <row r="16" spans="1:22" ht="23.25" customHeight="1" x14ac:dyDescent="0.2">
      <c r="B16" s="16"/>
      <c r="C16" s="16"/>
      <c r="D16" s="26"/>
      <c r="E16" s="16"/>
      <c r="F16" s="26"/>
      <c r="G16" s="29"/>
      <c r="H16" s="29"/>
      <c r="I16" s="29"/>
      <c r="J16" s="29"/>
      <c r="K16" s="20"/>
      <c r="L16" s="20"/>
      <c r="R16" s="9"/>
      <c r="S16" s="9"/>
      <c r="T16" s="9"/>
      <c r="U16" s="92" t="s">
        <v>90</v>
      </c>
      <c r="V16" s="92" t="s">
        <v>91</v>
      </c>
    </row>
    <row r="17" spans="2:21" s="2" customFormat="1" x14ac:dyDescent="0.2">
      <c r="B17" s="11" t="s">
        <v>60</v>
      </c>
      <c r="U17" s="24"/>
    </row>
    <row r="18" spans="2:21" s="2" customFormat="1" x14ac:dyDescent="0.2">
      <c r="B18" s="13"/>
      <c r="C18" s="13"/>
      <c r="D18" s="224"/>
      <c r="E18" s="224"/>
      <c r="F18" s="224"/>
      <c r="G18" s="224"/>
      <c r="H18" s="224"/>
      <c r="I18" s="224"/>
      <c r="J18" s="22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24"/>
    </row>
    <row r="19" spans="2:21" s="2" customFormat="1" x14ac:dyDescent="0.2">
      <c r="B19" s="14"/>
      <c r="C19" s="14"/>
      <c r="D19" s="225"/>
      <c r="E19" s="225"/>
      <c r="F19" s="225"/>
      <c r="G19" s="225"/>
      <c r="H19" s="225"/>
      <c r="I19" s="225"/>
      <c r="J19" s="22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4"/>
    </row>
    <row r="20" spans="2:21" s="2" customFormat="1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24"/>
    </row>
    <row r="21" spans="2:21" s="2" customFormat="1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24"/>
    </row>
    <row r="22" spans="2:21" s="2" customFormat="1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24"/>
    </row>
    <row r="23" spans="2:21" s="2" customFormat="1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24"/>
    </row>
    <row r="24" spans="2:21" s="2" customFormat="1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4"/>
    </row>
    <row r="25" spans="2:21" s="2" customFormat="1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24"/>
    </row>
    <row r="26" spans="2:21" s="2" customFormat="1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24"/>
    </row>
    <row r="27" spans="2:21" s="2" customFormat="1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24"/>
    </row>
    <row r="28" spans="2:21" s="2" customFormat="1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4"/>
    </row>
    <row r="29" spans="2:21" s="2" customFormat="1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24"/>
    </row>
    <row r="30" spans="2:21" x14ac:dyDescent="0.2">
      <c r="B30" s="209" t="s">
        <v>231</v>
      </c>
      <c r="C30" s="209"/>
      <c r="D30" s="209"/>
      <c r="E30" s="209"/>
      <c r="F30" s="209"/>
      <c r="G30" s="209"/>
      <c r="H30" s="209"/>
      <c r="I30" s="209"/>
      <c r="J30" s="209"/>
    </row>
  </sheetData>
  <mergeCells count="13">
    <mergeCell ref="B1:T2"/>
    <mergeCell ref="B5:J5"/>
    <mergeCell ref="J3:K3"/>
    <mergeCell ref="P3:T3"/>
    <mergeCell ref="B30:J30"/>
    <mergeCell ref="B4:J4"/>
    <mergeCell ref="B8:J8"/>
    <mergeCell ref="B7:J7"/>
    <mergeCell ref="D18:J18"/>
    <mergeCell ref="D19:J19"/>
    <mergeCell ref="B14:J14"/>
    <mergeCell ref="B9:J9"/>
    <mergeCell ref="B6:J6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97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showGridLines="0" zoomScaleNormal="100" workbookViewId="0">
      <selection activeCell="I45" sqref="I45"/>
    </sheetView>
  </sheetViews>
  <sheetFormatPr defaultColWidth="9.140625" defaultRowHeight="14.25" x14ac:dyDescent="0.2"/>
  <cols>
    <col min="1" max="1" width="5.28515625" style="2" customWidth="1"/>
    <col min="2" max="6" width="9.140625" style="2"/>
    <col min="7" max="7" width="14.140625" style="2" customWidth="1"/>
    <col min="8" max="8" width="9.140625" style="2"/>
    <col min="9" max="9" width="10.140625" style="2" customWidth="1"/>
    <col min="10" max="10" width="9.140625" style="2"/>
    <col min="11" max="11" width="9.140625" style="2" customWidth="1"/>
    <col min="12" max="12" width="11.85546875" style="2" customWidth="1"/>
    <col min="13" max="20" width="3.7109375" style="2" customWidth="1"/>
    <col min="21" max="21" width="5.7109375" style="24" customWidth="1"/>
    <col min="22" max="22" width="5.7109375" style="2" customWidth="1"/>
    <col min="23" max="16384" width="9.140625" style="2"/>
  </cols>
  <sheetData>
    <row r="1" spans="1:21" s="1" customFormat="1" ht="54.75" customHeight="1" x14ac:dyDescent="0.2">
      <c r="B1" s="215" t="s">
        <v>61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47"/>
    </row>
    <row r="2" spans="1:21" s="1" customFormat="1" ht="21.75" customHeight="1" x14ac:dyDescent="0.2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47"/>
    </row>
    <row r="3" spans="1:21" ht="28.5" customHeight="1" thickBot="1" x14ac:dyDescent="0.35">
      <c r="B3" s="3" t="s">
        <v>17</v>
      </c>
      <c r="C3" s="59"/>
      <c r="D3" s="58"/>
      <c r="E3" s="12"/>
      <c r="F3" s="59"/>
      <c r="G3" s="59"/>
      <c r="H3" s="12" t="s">
        <v>56</v>
      </c>
      <c r="I3" s="59"/>
      <c r="J3" s="211"/>
      <c r="K3" s="235"/>
      <c r="L3" s="59"/>
      <c r="M3" s="12" t="s">
        <v>82</v>
      </c>
      <c r="N3" s="59"/>
      <c r="O3" s="59"/>
      <c r="P3" s="212"/>
      <c r="Q3" s="212"/>
      <c r="R3" s="212"/>
      <c r="S3" s="212"/>
      <c r="T3" s="212"/>
      <c r="U3" s="48"/>
    </row>
    <row r="4" spans="1:21" ht="35.25" customHeight="1" thickBot="1" x14ac:dyDescent="0.25">
      <c r="A4" s="64" t="s">
        <v>88</v>
      </c>
      <c r="B4" s="236" t="s">
        <v>1</v>
      </c>
      <c r="C4" s="237"/>
      <c r="D4" s="237"/>
      <c r="E4" s="237"/>
      <c r="F4" s="237"/>
      <c r="G4" s="237"/>
      <c r="H4" s="237"/>
      <c r="I4" s="237"/>
      <c r="J4" s="237"/>
      <c r="K4" s="73" t="s">
        <v>18</v>
      </c>
      <c r="L4" s="74" t="s">
        <v>57</v>
      </c>
      <c r="M4" s="65">
        <v>3</v>
      </c>
      <c r="N4" s="62">
        <v>2</v>
      </c>
      <c r="O4" s="62">
        <v>1</v>
      </c>
      <c r="P4" s="62">
        <v>0</v>
      </c>
      <c r="Q4" s="79" t="s">
        <v>0</v>
      </c>
      <c r="R4" s="66" t="s">
        <v>14</v>
      </c>
      <c r="S4" s="60" t="s">
        <v>15</v>
      </c>
      <c r="T4" s="67" t="s">
        <v>16</v>
      </c>
    </row>
    <row r="5" spans="1:21" s="94" customFormat="1" ht="21.75" customHeight="1" x14ac:dyDescent="0.2">
      <c r="A5" s="116">
        <v>1</v>
      </c>
      <c r="B5" s="238" t="s">
        <v>99</v>
      </c>
      <c r="C5" s="239"/>
      <c r="D5" s="239"/>
      <c r="E5" s="239"/>
      <c r="F5" s="239"/>
      <c r="G5" s="239"/>
      <c r="H5" s="239"/>
      <c r="I5" s="239"/>
      <c r="J5" s="239"/>
      <c r="K5" s="98" t="s">
        <v>38</v>
      </c>
      <c r="L5" s="144" t="s">
        <v>63</v>
      </c>
      <c r="M5" s="124"/>
      <c r="N5" s="122"/>
      <c r="O5" s="122"/>
      <c r="P5" s="122"/>
      <c r="Q5" s="142"/>
      <c r="R5" s="121"/>
      <c r="S5" s="122"/>
      <c r="T5" s="123"/>
      <c r="U5" s="95"/>
    </row>
    <row r="6" spans="1:21" s="94" customFormat="1" ht="21.75" customHeight="1" x14ac:dyDescent="0.2">
      <c r="A6" s="96">
        <v>2</v>
      </c>
      <c r="B6" s="223" t="s">
        <v>181</v>
      </c>
      <c r="C6" s="222"/>
      <c r="D6" s="222"/>
      <c r="E6" s="222"/>
      <c r="F6" s="222"/>
      <c r="G6" s="222"/>
      <c r="H6" s="222"/>
      <c r="I6" s="222"/>
      <c r="J6" s="222"/>
      <c r="K6" s="129" t="s">
        <v>39</v>
      </c>
      <c r="L6" s="146" t="s">
        <v>63</v>
      </c>
      <c r="M6" s="103"/>
      <c r="N6" s="110"/>
      <c r="O6" s="101"/>
      <c r="P6" s="101"/>
      <c r="Q6" s="147"/>
      <c r="R6" s="100"/>
      <c r="S6" s="110"/>
      <c r="T6" s="113"/>
      <c r="U6" s="95"/>
    </row>
    <row r="7" spans="1:21" s="94" customFormat="1" ht="21.75" customHeight="1" x14ac:dyDescent="0.2">
      <c r="A7" s="96">
        <v>3</v>
      </c>
      <c r="B7" s="223" t="s">
        <v>100</v>
      </c>
      <c r="C7" s="222"/>
      <c r="D7" s="222"/>
      <c r="E7" s="222"/>
      <c r="F7" s="222"/>
      <c r="G7" s="222"/>
      <c r="H7" s="222"/>
      <c r="I7" s="222"/>
      <c r="J7" s="222"/>
      <c r="K7" s="129" t="s">
        <v>39</v>
      </c>
      <c r="L7" s="146" t="s">
        <v>63</v>
      </c>
      <c r="M7" s="103"/>
      <c r="N7" s="110"/>
      <c r="O7" s="101"/>
      <c r="P7" s="101"/>
      <c r="Q7" s="147"/>
      <c r="R7" s="100"/>
      <c r="S7" s="110"/>
      <c r="T7" s="113"/>
      <c r="U7" s="95"/>
    </row>
    <row r="8" spans="1:21" s="94" customFormat="1" ht="21.75" customHeight="1" x14ac:dyDescent="0.2">
      <c r="A8" s="96">
        <v>4</v>
      </c>
      <c r="B8" s="223" t="s">
        <v>101</v>
      </c>
      <c r="C8" s="222"/>
      <c r="D8" s="222"/>
      <c r="E8" s="222"/>
      <c r="F8" s="222"/>
      <c r="G8" s="222"/>
      <c r="H8" s="222"/>
      <c r="I8" s="222"/>
      <c r="J8" s="222"/>
      <c r="K8" s="129" t="s">
        <v>39</v>
      </c>
      <c r="L8" s="146" t="s">
        <v>63</v>
      </c>
      <c r="M8" s="103"/>
      <c r="N8" s="110"/>
      <c r="O8" s="101"/>
      <c r="P8" s="101"/>
      <c r="Q8" s="147"/>
      <c r="R8" s="100"/>
      <c r="S8" s="110"/>
      <c r="T8" s="113"/>
      <c r="U8" s="95"/>
    </row>
    <row r="9" spans="1:21" s="94" customFormat="1" ht="21.75" customHeight="1" x14ac:dyDescent="0.2">
      <c r="A9" s="96">
        <v>5</v>
      </c>
      <c r="B9" s="223" t="s">
        <v>102</v>
      </c>
      <c r="C9" s="222"/>
      <c r="D9" s="222"/>
      <c r="E9" s="222"/>
      <c r="F9" s="222"/>
      <c r="G9" s="222"/>
      <c r="H9" s="222"/>
      <c r="I9" s="222"/>
      <c r="J9" s="222"/>
      <c r="K9" s="129" t="s">
        <v>39</v>
      </c>
      <c r="L9" s="146" t="s">
        <v>63</v>
      </c>
      <c r="M9" s="103"/>
      <c r="N9" s="110"/>
      <c r="O9" s="101"/>
      <c r="P9" s="101"/>
      <c r="Q9" s="147"/>
      <c r="R9" s="100"/>
      <c r="S9" s="110"/>
      <c r="T9" s="113"/>
      <c r="U9" s="95"/>
    </row>
    <row r="10" spans="1:21" s="94" customFormat="1" ht="21.75" customHeight="1" x14ac:dyDescent="0.2">
      <c r="A10" s="96">
        <v>6</v>
      </c>
      <c r="B10" s="149" t="s">
        <v>182</v>
      </c>
      <c r="C10" s="150"/>
      <c r="D10" s="150"/>
      <c r="E10" s="150"/>
      <c r="F10" s="150"/>
      <c r="G10" s="150"/>
      <c r="H10" s="150"/>
      <c r="I10" s="150"/>
      <c r="J10" s="150"/>
      <c r="K10" s="129" t="s">
        <v>39</v>
      </c>
      <c r="L10" s="146" t="s">
        <v>63</v>
      </c>
      <c r="M10" s="103"/>
      <c r="N10" s="110"/>
      <c r="O10" s="101"/>
      <c r="P10" s="101"/>
      <c r="Q10" s="147"/>
      <c r="R10" s="100"/>
      <c r="S10" s="110"/>
      <c r="T10" s="113"/>
      <c r="U10" s="95"/>
    </row>
    <row r="11" spans="1:21" s="94" customFormat="1" ht="21.75" customHeight="1" x14ac:dyDescent="0.2">
      <c r="A11" s="96">
        <v>7</v>
      </c>
      <c r="B11" s="223" t="s">
        <v>183</v>
      </c>
      <c r="C11" s="222"/>
      <c r="D11" s="222"/>
      <c r="E11" s="222"/>
      <c r="F11" s="222"/>
      <c r="G11" s="222"/>
      <c r="H11" s="222"/>
      <c r="I11" s="222"/>
      <c r="J11" s="222"/>
      <c r="K11" s="129" t="s">
        <v>11</v>
      </c>
      <c r="L11" s="146" t="s">
        <v>62</v>
      </c>
      <c r="M11" s="103"/>
      <c r="N11" s="110"/>
      <c r="O11" s="110"/>
      <c r="P11" s="110"/>
      <c r="Q11" s="147"/>
      <c r="R11" s="112"/>
      <c r="S11" s="110"/>
      <c r="T11" s="148"/>
      <c r="U11" s="95"/>
    </row>
    <row r="12" spans="1:21" s="94" customFormat="1" ht="21.75" customHeight="1" x14ac:dyDescent="0.2">
      <c r="A12" s="96">
        <v>8</v>
      </c>
      <c r="B12" s="223" t="s">
        <v>103</v>
      </c>
      <c r="C12" s="222"/>
      <c r="D12" s="222"/>
      <c r="E12" s="222"/>
      <c r="F12" s="222"/>
      <c r="G12" s="222"/>
      <c r="H12" s="222"/>
      <c r="I12" s="222"/>
      <c r="J12" s="222"/>
      <c r="K12" s="129" t="s">
        <v>11</v>
      </c>
      <c r="L12" s="146" t="s">
        <v>62</v>
      </c>
      <c r="M12" s="103"/>
      <c r="N12" s="110"/>
      <c r="O12" s="110"/>
      <c r="P12" s="110"/>
      <c r="Q12" s="147"/>
      <c r="R12" s="112"/>
      <c r="S12" s="110"/>
      <c r="T12" s="113"/>
      <c r="U12" s="95"/>
    </row>
    <row r="13" spans="1:21" s="94" customFormat="1" ht="21.75" customHeight="1" x14ac:dyDescent="0.2">
      <c r="A13" s="96">
        <v>9</v>
      </c>
      <c r="B13" s="149" t="s">
        <v>184</v>
      </c>
      <c r="C13" s="150"/>
      <c r="D13" s="150"/>
      <c r="E13" s="150"/>
      <c r="F13" s="150"/>
      <c r="G13" s="150"/>
      <c r="H13" s="150"/>
      <c r="I13" s="150"/>
      <c r="J13" s="150"/>
      <c r="K13" s="129" t="s">
        <v>11</v>
      </c>
      <c r="L13" s="146" t="s">
        <v>62</v>
      </c>
      <c r="M13" s="103"/>
      <c r="N13" s="110"/>
      <c r="O13" s="110"/>
      <c r="P13" s="110"/>
      <c r="Q13" s="147"/>
      <c r="R13" s="112"/>
      <c r="S13" s="110"/>
      <c r="T13" s="113"/>
      <c r="U13" s="95"/>
    </row>
    <row r="14" spans="1:21" s="94" customFormat="1" ht="21.75" customHeight="1" x14ac:dyDescent="0.2">
      <c r="A14" s="96">
        <v>10</v>
      </c>
      <c r="B14" s="223" t="s">
        <v>202</v>
      </c>
      <c r="C14" s="222"/>
      <c r="D14" s="222"/>
      <c r="E14" s="222"/>
      <c r="F14" s="222"/>
      <c r="G14" s="222"/>
      <c r="H14" s="222"/>
      <c r="I14" s="222"/>
      <c r="J14" s="222"/>
      <c r="K14" s="129" t="s">
        <v>11</v>
      </c>
      <c r="L14" s="146" t="s">
        <v>62</v>
      </c>
      <c r="M14" s="103"/>
      <c r="N14" s="110"/>
      <c r="O14" s="110"/>
      <c r="P14" s="110"/>
      <c r="Q14" s="147"/>
      <c r="R14" s="112"/>
      <c r="S14" s="110"/>
      <c r="T14" s="113"/>
      <c r="U14" s="95"/>
    </row>
    <row r="15" spans="1:21" s="94" customFormat="1" ht="30" customHeight="1" x14ac:dyDescent="0.2">
      <c r="A15" s="96">
        <v>11</v>
      </c>
      <c r="B15" s="233" t="s">
        <v>185</v>
      </c>
      <c r="C15" s="234"/>
      <c r="D15" s="234"/>
      <c r="E15" s="234"/>
      <c r="F15" s="234"/>
      <c r="G15" s="234"/>
      <c r="H15" s="234"/>
      <c r="I15" s="234"/>
      <c r="J15" s="234"/>
      <c r="K15" s="129" t="s">
        <v>12</v>
      </c>
      <c r="L15" s="146" t="s">
        <v>13</v>
      </c>
      <c r="M15" s="103"/>
      <c r="N15" s="110"/>
      <c r="O15" s="110"/>
      <c r="P15" s="101"/>
      <c r="Q15" s="147"/>
      <c r="R15" s="112"/>
      <c r="S15" s="152"/>
      <c r="T15" s="113"/>
      <c r="U15" s="95"/>
    </row>
    <row r="16" spans="1:21" s="94" customFormat="1" ht="22.5" customHeight="1" x14ac:dyDescent="0.2">
      <c r="A16" s="96">
        <v>12</v>
      </c>
      <c r="B16" s="233" t="s">
        <v>187</v>
      </c>
      <c r="C16" s="234"/>
      <c r="D16" s="234"/>
      <c r="E16" s="234"/>
      <c r="F16" s="234"/>
      <c r="G16" s="234"/>
      <c r="H16" s="234"/>
      <c r="I16" s="234"/>
      <c r="J16" s="234"/>
      <c r="K16" s="129" t="s">
        <v>12</v>
      </c>
      <c r="L16" s="146" t="s">
        <v>13</v>
      </c>
      <c r="M16" s="103"/>
      <c r="N16" s="110"/>
      <c r="O16" s="110"/>
      <c r="P16" s="101"/>
      <c r="Q16" s="147"/>
      <c r="R16" s="112"/>
      <c r="S16" s="152"/>
      <c r="T16" s="113"/>
      <c r="U16" s="95"/>
    </row>
    <row r="17" spans="1:22" s="94" customFormat="1" ht="28.5" customHeight="1" x14ac:dyDescent="0.2">
      <c r="A17" s="96">
        <v>13</v>
      </c>
      <c r="B17" s="233" t="s">
        <v>188</v>
      </c>
      <c r="C17" s="234"/>
      <c r="D17" s="234"/>
      <c r="E17" s="234"/>
      <c r="F17" s="234"/>
      <c r="G17" s="234"/>
      <c r="H17" s="234"/>
      <c r="I17" s="234"/>
      <c r="J17" s="234"/>
      <c r="K17" s="129" t="s">
        <v>12</v>
      </c>
      <c r="L17" s="146" t="s">
        <v>13</v>
      </c>
      <c r="M17" s="103"/>
      <c r="N17" s="110"/>
      <c r="O17" s="110"/>
      <c r="P17" s="101"/>
      <c r="Q17" s="147"/>
      <c r="R17" s="112"/>
      <c r="S17" s="152"/>
      <c r="T17" s="113"/>
      <c r="U17" s="95"/>
    </row>
    <row r="18" spans="1:22" s="94" customFormat="1" ht="21.75" customHeight="1" x14ac:dyDescent="0.2">
      <c r="A18" s="96">
        <v>14</v>
      </c>
      <c r="B18" s="233" t="s">
        <v>186</v>
      </c>
      <c r="C18" s="234"/>
      <c r="D18" s="234"/>
      <c r="E18" s="234"/>
      <c r="F18" s="234"/>
      <c r="G18" s="234"/>
      <c r="H18" s="234"/>
      <c r="I18" s="234"/>
      <c r="J18" s="234"/>
      <c r="K18" s="129" t="s">
        <v>12</v>
      </c>
      <c r="L18" s="146" t="s">
        <v>13</v>
      </c>
      <c r="M18" s="103"/>
      <c r="N18" s="110"/>
      <c r="O18" s="110"/>
      <c r="P18" s="101"/>
      <c r="Q18" s="147"/>
      <c r="R18" s="112"/>
      <c r="S18" s="152"/>
      <c r="T18" s="113"/>
      <c r="U18" s="95"/>
    </row>
    <row r="19" spans="1:22" s="94" customFormat="1" ht="18.75" customHeight="1" x14ac:dyDescent="0.2">
      <c r="A19" s="96">
        <v>15</v>
      </c>
      <c r="B19" s="223" t="s">
        <v>189</v>
      </c>
      <c r="C19" s="222"/>
      <c r="D19" s="222"/>
      <c r="E19" s="222"/>
      <c r="F19" s="222"/>
      <c r="G19" s="222"/>
      <c r="H19" s="222"/>
      <c r="I19" s="222"/>
      <c r="J19" s="222"/>
      <c r="K19" s="129" t="s">
        <v>12</v>
      </c>
      <c r="L19" s="146" t="s">
        <v>13</v>
      </c>
      <c r="M19" s="103"/>
      <c r="N19" s="110"/>
      <c r="O19" s="110"/>
      <c r="P19" s="101"/>
      <c r="Q19" s="147"/>
      <c r="R19" s="112"/>
      <c r="S19" s="152"/>
      <c r="T19" s="113"/>
      <c r="U19" s="95"/>
    </row>
    <row r="20" spans="1:22" s="94" customFormat="1" ht="21.75" customHeight="1" x14ac:dyDescent="0.2">
      <c r="A20" s="96">
        <v>16</v>
      </c>
      <c r="B20" s="149" t="s">
        <v>203</v>
      </c>
      <c r="C20" s="150"/>
      <c r="D20" s="150"/>
      <c r="E20" s="150"/>
      <c r="F20" s="150"/>
      <c r="G20" s="150"/>
      <c r="H20" s="150"/>
      <c r="I20" s="150"/>
      <c r="J20" s="150"/>
      <c r="K20" s="129"/>
      <c r="L20" s="146"/>
      <c r="M20" s="103"/>
      <c r="N20" s="110"/>
      <c r="O20" s="110"/>
      <c r="P20" s="101"/>
      <c r="Q20" s="147"/>
      <c r="R20" s="112"/>
      <c r="S20" s="110"/>
      <c r="T20" s="113"/>
      <c r="U20" s="95"/>
    </row>
    <row r="21" spans="1:22" s="94" customFormat="1" ht="21" customHeight="1" x14ac:dyDescent="0.2">
      <c r="A21" s="96">
        <v>17</v>
      </c>
      <c r="B21" s="223" t="s">
        <v>104</v>
      </c>
      <c r="C21" s="222"/>
      <c r="D21" s="222"/>
      <c r="E21" s="222"/>
      <c r="F21" s="222"/>
      <c r="G21" s="222"/>
      <c r="H21" s="222"/>
      <c r="I21" s="222"/>
      <c r="J21" s="222"/>
      <c r="K21" s="129" t="s">
        <v>12</v>
      </c>
      <c r="L21" s="146" t="s">
        <v>13</v>
      </c>
      <c r="M21" s="103"/>
      <c r="N21" s="110"/>
      <c r="O21" s="110"/>
      <c r="P21" s="101"/>
      <c r="Q21" s="147"/>
      <c r="R21" s="112"/>
      <c r="S21" s="152"/>
      <c r="T21" s="113"/>
      <c r="U21" s="95"/>
    </row>
    <row r="22" spans="1:22" s="94" customFormat="1" ht="18.75" customHeight="1" x14ac:dyDescent="0.2">
      <c r="A22" s="96">
        <v>18</v>
      </c>
      <c r="B22" s="223" t="s">
        <v>105</v>
      </c>
      <c r="C22" s="222"/>
      <c r="D22" s="222"/>
      <c r="E22" s="222"/>
      <c r="F22" s="222"/>
      <c r="G22" s="222"/>
      <c r="H22" s="222"/>
      <c r="I22" s="222"/>
      <c r="J22" s="222"/>
      <c r="K22" s="129" t="s">
        <v>12</v>
      </c>
      <c r="L22" s="146" t="s">
        <v>13</v>
      </c>
      <c r="M22" s="103"/>
      <c r="N22" s="110"/>
      <c r="O22" s="110"/>
      <c r="P22" s="101"/>
      <c r="Q22" s="147"/>
      <c r="R22" s="112"/>
      <c r="S22" s="152"/>
      <c r="T22" s="113"/>
      <c r="U22" s="95"/>
    </row>
    <row r="23" spans="1:22" s="94" customFormat="1" ht="30.75" customHeight="1" x14ac:dyDescent="0.2">
      <c r="A23" s="96">
        <v>19</v>
      </c>
      <c r="B23" s="233" t="s">
        <v>190</v>
      </c>
      <c r="C23" s="234"/>
      <c r="D23" s="234"/>
      <c r="E23" s="234"/>
      <c r="F23" s="234"/>
      <c r="G23" s="234"/>
      <c r="H23" s="234"/>
      <c r="I23" s="234"/>
      <c r="J23" s="234"/>
      <c r="K23" s="129" t="s">
        <v>13</v>
      </c>
      <c r="L23" s="146" t="s">
        <v>63</v>
      </c>
      <c r="M23" s="103"/>
      <c r="N23" s="110"/>
      <c r="O23" s="110"/>
      <c r="P23" s="101"/>
      <c r="Q23" s="147"/>
      <c r="R23" s="112"/>
      <c r="S23" s="152"/>
      <c r="T23" s="113"/>
      <c r="U23" s="95"/>
    </row>
    <row r="24" spans="1:22" s="94" customFormat="1" ht="21.75" customHeight="1" thickBot="1" x14ac:dyDescent="0.25">
      <c r="A24" s="132">
        <v>20</v>
      </c>
      <c r="B24" s="231" t="s">
        <v>191</v>
      </c>
      <c r="C24" s="232"/>
      <c r="D24" s="232"/>
      <c r="E24" s="232"/>
      <c r="F24" s="232"/>
      <c r="G24" s="232"/>
      <c r="H24" s="232"/>
      <c r="I24" s="232"/>
      <c r="J24" s="232"/>
      <c r="K24" s="135" t="s">
        <v>13</v>
      </c>
      <c r="L24" s="153" t="s">
        <v>63</v>
      </c>
      <c r="M24" s="157"/>
      <c r="N24" s="138"/>
      <c r="O24" s="138"/>
      <c r="P24" s="158"/>
      <c r="Q24" s="154"/>
      <c r="R24" s="155"/>
      <c r="S24" s="159"/>
      <c r="T24" s="139"/>
      <c r="U24" s="95"/>
    </row>
    <row r="25" spans="1:22" s="1" customFormat="1" ht="23.25" customHeight="1" x14ac:dyDescent="0.2">
      <c r="B25" s="72" t="s">
        <v>73</v>
      </c>
      <c r="C25" s="16"/>
      <c r="D25" s="26"/>
      <c r="E25" s="16">
        <f>Q25*3</f>
        <v>0</v>
      </c>
      <c r="F25" s="68">
        <f>(M25+N25+O25+P25)/((A24*3)-E25)</f>
        <v>0</v>
      </c>
      <c r="G25" s="29"/>
      <c r="H25" s="29"/>
      <c r="I25" s="29"/>
      <c r="J25" s="29"/>
      <c r="K25" s="20"/>
      <c r="L25" s="20"/>
      <c r="M25" s="30">
        <f>SUM(M5:M24)</f>
        <v>0</v>
      </c>
      <c r="N25" s="30">
        <f>SUM(N5:N24)</f>
        <v>0</v>
      </c>
      <c r="O25" s="30">
        <f>SUM(O5:O24)</f>
        <v>0</v>
      </c>
      <c r="P25" s="30">
        <f>SUM(P5:P24)</f>
        <v>0</v>
      </c>
      <c r="Q25" s="30">
        <f>SUM(Q5:Q24)</f>
        <v>0</v>
      </c>
      <c r="R25" s="21"/>
      <c r="S25" s="21"/>
      <c r="T25" s="21"/>
      <c r="U25" s="61">
        <f>SUM(M25+N25+O25+P25)</f>
        <v>0</v>
      </c>
      <c r="V25" s="61">
        <f>A24-Q25</f>
        <v>20</v>
      </c>
    </row>
    <row r="26" spans="1:22" s="1" customFormat="1" ht="25.5" customHeight="1" x14ac:dyDescent="0.2">
      <c r="B26" s="72"/>
      <c r="C26" s="16"/>
      <c r="D26" s="26"/>
      <c r="E26" s="16"/>
      <c r="F26" s="68"/>
      <c r="G26" s="29"/>
      <c r="H26" s="29"/>
      <c r="I26" s="29"/>
      <c r="J26" s="29"/>
      <c r="K26" s="20"/>
      <c r="L26" s="20"/>
      <c r="M26" s="2"/>
      <c r="N26" s="2"/>
      <c r="O26" s="2"/>
      <c r="P26" s="2"/>
      <c r="Q26" s="2"/>
      <c r="R26" s="21"/>
      <c r="S26" s="21"/>
      <c r="T26" s="21"/>
      <c r="U26" s="87" t="s">
        <v>90</v>
      </c>
      <c r="V26" s="87" t="s">
        <v>91</v>
      </c>
    </row>
    <row r="27" spans="1:22" x14ac:dyDescent="0.2">
      <c r="B27" s="11" t="s">
        <v>60</v>
      </c>
    </row>
    <row r="28" spans="1:22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2" x14ac:dyDescent="0.2">
      <c r="B29" s="210"/>
      <c r="C29" s="210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4"/>
      <c r="Q29" s="14"/>
      <c r="R29" s="14"/>
      <c r="S29" s="14"/>
      <c r="T29" s="14"/>
    </row>
    <row r="30" spans="1:22" x14ac:dyDescent="0.2">
      <c r="B30" s="54"/>
      <c r="C30" s="14"/>
      <c r="D30" s="210"/>
      <c r="E30" s="210"/>
      <c r="F30" s="210"/>
      <c r="G30" s="210"/>
      <c r="H30" s="210"/>
      <c r="I30" s="210"/>
      <c r="J30" s="210"/>
      <c r="K30" s="210"/>
      <c r="L30" s="210"/>
      <c r="M30" s="14"/>
      <c r="N30" s="14"/>
      <c r="O30" s="14"/>
      <c r="P30" s="14"/>
      <c r="Q30" s="14"/>
      <c r="R30" s="14"/>
      <c r="S30" s="14"/>
      <c r="T30" s="14"/>
    </row>
    <row r="31" spans="1:22" x14ac:dyDescent="0.2">
      <c r="B31" s="14"/>
      <c r="C31" s="14"/>
      <c r="D31" s="210"/>
      <c r="E31" s="210"/>
      <c r="F31" s="210"/>
      <c r="G31" s="210"/>
      <c r="H31" s="210"/>
      <c r="I31" s="210"/>
      <c r="J31" s="210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2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2:20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2:20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0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2:20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2:20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2:20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2:20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2:20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2:20" x14ac:dyDescent="0.2">
      <c r="B41" s="209" t="s">
        <v>231</v>
      </c>
      <c r="C41" s="209"/>
      <c r="D41" s="209"/>
      <c r="E41" s="209"/>
      <c r="F41" s="209"/>
      <c r="G41" s="209"/>
      <c r="H41" s="209"/>
      <c r="I41" s="209"/>
      <c r="J41" s="209"/>
    </row>
  </sheetData>
  <mergeCells count="25">
    <mergeCell ref="B16:J16"/>
    <mergeCell ref="B17:J17"/>
    <mergeCell ref="B18:J18"/>
    <mergeCell ref="B1:T2"/>
    <mergeCell ref="B11:J11"/>
    <mergeCell ref="B12:J12"/>
    <mergeCell ref="B14:J14"/>
    <mergeCell ref="J3:K3"/>
    <mergeCell ref="P3:T3"/>
    <mergeCell ref="B15:J15"/>
    <mergeCell ref="B7:J7"/>
    <mergeCell ref="B4:J4"/>
    <mergeCell ref="B5:J5"/>
    <mergeCell ref="B6:J6"/>
    <mergeCell ref="B8:J8"/>
    <mergeCell ref="B9:J9"/>
    <mergeCell ref="B41:J41"/>
    <mergeCell ref="B19:J19"/>
    <mergeCell ref="B21:J21"/>
    <mergeCell ref="B24:J24"/>
    <mergeCell ref="D30:L30"/>
    <mergeCell ref="D31:J31"/>
    <mergeCell ref="B29:C29"/>
    <mergeCell ref="B23:J23"/>
    <mergeCell ref="B22:J22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68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showGridLines="0" zoomScaleNormal="100" workbookViewId="0">
      <selection activeCell="H68" sqref="H68"/>
    </sheetView>
  </sheetViews>
  <sheetFormatPr defaultColWidth="9.140625" defaultRowHeight="14.25" x14ac:dyDescent="0.2"/>
  <cols>
    <col min="1" max="1" width="5.85546875" style="2" customWidth="1"/>
    <col min="2" max="6" width="9.140625" style="2"/>
    <col min="7" max="7" width="14.140625" style="2" customWidth="1"/>
    <col min="8" max="8" width="13.140625" style="2" customWidth="1"/>
    <col min="9" max="9" width="10.5703125" style="2" customWidth="1"/>
    <col min="10" max="10" width="12" style="2" customWidth="1"/>
    <col min="11" max="11" width="9.140625" style="2" customWidth="1"/>
    <col min="12" max="12" width="12.140625" style="2" customWidth="1"/>
    <col min="13" max="20" width="3.7109375" style="2" customWidth="1"/>
    <col min="21" max="21" width="5.7109375" style="24" customWidth="1"/>
    <col min="22" max="22" width="5.7109375" style="2" customWidth="1"/>
    <col min="23" max="16384" width="9.140625" style="2"/>
  </cols>
  <sheetData>
    <row r="1" spans="1:21" s="1" customFormat="1" ht="54.75" customHeight="1" x14ac:dyDescent="0.2">
      <c r="B1" s="215" t="s">
        <v>61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47"/>
    </row>
    <row r="2" spans="1:21" s="1" customFormat="1" ht="19.5" customHeight="1" x14ac:dyDescent="0.2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47"/>
    </row>
    <row r="3" spans="1:21" ht="28.5" customHeight="1" thickBot="1" x14ac:dyDescent="0.35">
      <c r="B3" s="3" t="s">
        <v>17</v>
      </c>
      <c r="C3" s="59"/>
      <c r="D3" s="58"/>
      <c r="E3" s="12"/>
      <c r="F3" s="59"/>
      <c r="G3" s="59"/>
      <c r="H3" s="12" t="s">
        <v>56</v>
      </c>
      <c r="I3" s="59"/>
      <c r="J3" s="211"/>
      <c r="K3" s="235"/>
      <c r="L3" s="59"/>
      <c r="M3" s="12" t="s">
        <v>82</v>
      </c>
      <c r="N3" s="59"/>
      <c r="O3" s="59"/>
      <c r="P3" s="212"/>
      <c r="Q3" s="212"/>
      <c r="R3" s="212"/>
      <c r="S3" s="212"/>
      <c r="T3" s="212"/>
      <c r="U3" s="48"/>
    </row>
    <row r="4" spans="1:21" ht="35.25" customHeight="1" thickBot="1" x14ac:dyDescent="0.25">
      <c r="A4" s="63" t="s">
        <v>88</v>
      </c>
      <c r="B4" s="206" t="s">
        <v>1</v>
      </c>
      <c r="C4" s="207"/>
      <c r="D4" s="207"/>
      <c r="E4" s="207"/>
      <c r="F4" s="207"/>
      <c r="G4" s="207"/>
      <c r="H4" s="207"/>
      <c r="I4" s="207"/>
      <c r="J4" s="207"/>
      <c r="K4" s="73" t="s">
        <v>18</v>
      </c>
      <c r="L4" s="74" t="s">
        <v>57</v>
      </c>
      <c r="M4" s="15">
        <v>3</v>
      </c>
      <c r="N4" s="5">
        <v>2</v>
      </c>
      <c r="O4" s="5">
        <v>1</v>
      </c>
      <c r="P4" s="5">
        <v>0</v>
      </c>
      <c r="Q4" s="80" t="s">
        <v>0</v>
      </c>
      <c r="R4" s="22" t="s">
        <v>14</v>
      </c>
      <c r="S4" s="7" t="s">
        <v>15</v>
      </c>
      <c r="T4" s="8" t="s">
        <v>16</v>
      </c>
    </row>
    <row r="5" spans="1:21" s="94" customFormat="1" ht="19.5" customHeight="1" x14ac:dyDescent="0.2">
      <c r="A5" s="160">
        <v>1</v>
      </c>
      <c r="B5" s="238" t="s">
        <v>89</v>
      </c>
      <c r="C5" s="239"/>
      <c r="D5" s="239"/>
      <c r="E5" s="239"/>
      <c r="F5" s="239"/>
      <c r="G5" s="239"/>
      <c r="H5" s="239"/>
      <c r="I5" s="239"/>
      <c r="J5" s="239"/>
      <c r="K5" s="98" t="s">
        <v>28</v>
      </c>
      <c r="L5" s="144" t="s">
        <v>68</v>
      </c>
      <c r="M5" s="124"/>
      <c r="N5" s="122"/>
      <c r="O5" s="122"/>
      <c r="P5" s="122"/>
      <c r="Q5" s="142"/>
      <c r="R5" s="121"/>
      <c r="S5" s="122"/>
      <c r="T5" s="123"/>
      <c r="U5" s="95"/>
    </row>
    <row r="6" spans="1:21" s="94" customFormat="1" ht="32.25" customHeight="1" x14ac:dyDescent="0.2">
      <c r="A6" s="161">
        <v>2</v>
      </c>
      <c r="B6" s="233" t="s">
        <v>192</v>
      </c>
      <c r="C6" s="234"/>
      <c r="D6" s="234"/>
      <c r="E6" s="234"/>
      <c r="F6" s="234"/>
      <c r="G6" s="234"/>
      <c r="H6" s="234"/>
      <c r="I6" s="234"/>
      <c r="J6" s="234"/>
      <c r="K6" s="129" t="s">
        <v>29</v>
      </c>
      <c r="L6" s="146" t="s">
        <v>68</v>
      </c>
      <c r="M6" s="103"/>
      <c r="N6" s="110"/>
      <c r="O6" s="110"/>
      <c r="P6" s="110"/>
      <c r="Q6" s="147"/>
      <c r="R6" s="112"/>
      <c r="S6" s="110"/>
      <c r="T6" s="113"/>
      <c r="U6" s="95"/>
    </row>
    <row r="7" spans="1:21" s="94" customFormat="1" ht="20.25" customHeight="1" x14ac:dyDescent="0.2">
      <c r="A7" s="161">
        <v>3</v>
      </c>
      <c r="B7" s="223" t="s">
        <v>193</v>
      </c>
      <c r="C7" s="222"/>
      <c r="D7" s="222"/>
      <c r="E7" s="222"/>
      <c r="F7" s="222"/>
      <c r="G7" s="222"/>
      <c r="H7" s="222"/>
      <c r="I7" s="222"/>
      <c r="J7" s="222"/>
      <c r="K7" s="129" t="s">
        <v>30</v>
      </c>
      <c r="L7" s="146" t="s">
        <v>58</v>
      </c>
      <c r="M7" s="103"/>
      <c r="N7" s="110"/>
      <c r="O7" s="110"/>
      <c r="P7" s="110"/>
      <c r="Q7" s="147"/>
      <c r="R7" s="112"/>
      <c r="S7" s="110"/>
      <c r="T7" s="113"/>
      <c r="U7" s="95"/>
    </row>
    <row r="8" spans="1:21" s="94" customFormat="1" ht="20.25" customHeight="1" x14ac:dyDescent="0.2">
      <c r="A8" s="161">
        <v>4</v>
      </c>
      <c r="B8" s="223" t="s">
        <v>112</v>
      </c>
      <c r="C8" s="222"/>
      <c r="D8" s="222"/>
      <c r="E8" s="222"/>
      <c r="F8" s="222"/>
      <c r="G8" s="222"/>
      <c r="H8" s="222"/>
      <c r="I8" s="222"/>
      <c r="J8" s="222"/>
      <c r="K8" s="129" t="s">
        <v>30</v>
      </c>
      <c r="L8" s="146" t="s">
        <v>58</v>
      </c>
      <c r="M8" s="103"/>
      <c r="N8" s="110"/>
      <c r="O8" s="110"/>
      <c r="P8" s="110"/>
      <c r="Q8" s="147"/>
      <c r="R8" s="112"/>
      <c r="S8" s="110"/>
      <c r="T8" s="113"/>
      <c r="U8" s="95"/>
    </row>
    <row r="9" spans="1:21" s="94" customFormat="1" ht="20.25" customHeight="1" x14ac:dyDescent="0.2">
      <c r="A9" s="161">
        <v>5</v>
      </c>
      <c r="B9" s="223" t="s">
        <v>194</v>
      </c>
      <c r="C9" s="222"/>
      <c r="D9" s="222"/>
      <c r="E9" s="222"/>
      <c r="F9" s="222"/>
      <c r="G9" s="222"/>
      <c r="H9" s="222"/>
      <c r="I9" s="222"/>
      <c r="J9" s="222"/>
      <c r="K9" s="129" t="s">
        <v>30</v>
      </c>
      <c r="L9" s="146" t="s">
        <v>58</v>
      </c>
      <c r="M9" s="103"/>
      <c r="N9" s="110"/>
      <c r="O9" s="110"/>
      <c r="P9" s="110"/>
      <c r="Q9" s="147"/>
      <c r="R9" s="112"/>
      <c r="S9" s="110"/>
      <c r="T9" s="113"/>
      <c r="U9" s="95"/>
    </row>
    <row r="10" spans="1:21" s="94" customFormat="1" ht="20.25" customHeight="1" x14ac:dyDescent="0.2">
      <c r="A10" s="161">
        <v>6</v>
      </c>
      <c r="B10" s="223" t="s">
        <v>195</v>
      </c>
      <c r="C10" s="222"/>
      <c r="D10" s="222"/>
      <c r="E10" s="222"/>
      <c r="F10" s="222"/>
      <c r="G10" s="222"/>
      <c r="H10" s="222"/>
      <c r="I10" s="222"/>
      <c r="J10" s="222"/>
      <c r="K10" s="129" t="s">
        <v>30</v>
      </c>
      <c r="L10" s="146" t="s">
        <v>58</v>
      </c>
      <c r="M10" s="103"/>
      <c r="N10" s="110"/>
      <c r="O10" s="110"/>
      <c r="P10" s="110"/>
      <c r="Q10" s="147"/>
      <c r="R10" s="112"/>
      <c r="S10" s="110"/>
      <c r="T10" s="113"/>
      <c r="U10" s="95"/>
    </row>
    <row r="11" spans="1:21" s="94" customFormat="1" ht="20.25" customHeight="1" x14ac:dyDescent="0.2">
      <c r="A11" s="161">
        <v>7</v>
      </c>
      <c r="B11" s="223" t="s">
        <v>113</v>
      </c>
      <c r="C11" s="222"/>
      <c r="D11" s="222"/>
      <c r="E11" s="222"/>
      <c r="F11" s="222"/>
      <c r="G11" s="222"/>
      <c r="H11" s="222"/>
      <c r="I11" s="222"/>
      <c r="J11" s="222"/>
      <c r="K11" s="129" t="s">
        <v>31</v>
      </c>
      <c r="L11" s="146" t="s">
        <v>58</v>
      </c>
      <c r="M11" s="103"/>
      <c r="N11" s="110"/>
      <c r="O11" s="110"/>
      <c r="P11" s="110"/>
      <c r="Q11" s="147"/>
      <c r="R11" s="162"/>
      <c r="S11" s="163"/>
      <c r="T11" s="113"/>
      <c r="U11" s="95"/>
    </row>
    <row r="12" spans="1:21" s="94" customFormat="1" ht="20.25" customHeight="1" x14ac:dyDescent="0.2">
      <c r="A12" s="161">
        <v>8</v>
      </c>
      <c r="B12" s="233" t="s">
        <v>114</v>
      </c>
      <c r="C12" s="234"/>
      <c r="D12" s="234"/>
      <c r="E12" s="234"/>
      <c r="F12" s="234"/>
      <c r="G12" s="234"/>
      <c r="H12" s="234"/>
      <c r="I12" s="234"/>
      <c r="J12" s="234"/>
      <c r="K12" s="129" t="s">
        <v>31</v>
      </c>
      <c r="L12" s="146" t="s">
        <v>58</v>
      </c>
      <c r="M12" s="103"/>
      <c r="N12" s="110"/>
      <c r="O12" s="110"/>
      <c r="P12" s="110"/>
      <c r="Q12" s="147"/>
      <c r="R12" s="112"/>
      <c r="S12" s="110"/>
      <c r="T12" s="111"/>
      <c r="U12" s="95"/>
    </row>
    <row r="13" spans="1:21" s="94" customFormat="1" ht="30" customHeight="1" x14ac:dyDescent="0.2">
      <c r="A13" s="161">
        <v>9</v>
      </c>
      <c r="B13" s="233" t="s">
        <v>155</v>
      </c>
      <c r="C13" s="234"/>
      <c r="D13" s="234"/>
      <c r="E13" s="234"/>
      <c r="F13" s="234"/>
      <c r="G13" s="234"/>
      <c r="H13" s="234"/>
      <c r="I13" s="234"/>
      <c r="J13" s="234"/>
      <c r="K13" s="129" t="s">
        <v>32</v>
      </c>
      <c r="L13" s="146" t="s">
        <v>58</v>
      </c>
      <c r="M13" s="103"/>
      <c r="N13" s="110"/>
      <c r="O13" s="110"/>
      <c r="P13" s="110"/>
      <c r="Q13" s="147"/>
      <c r="R13" s="112"/>
      <c r="S13" s="110"/>
      <c r="T13" s="111"/>
      <c r="U13" s="95"/>
    </row>
    <row r="14" spans="1:21" s="94" customFormat="1" ht="30" customHeight="1" x14ac:dyDescent="0.2">
      <c r="A14" s="161">
        <v>10</v>
      </c>
      <c r="B14" s="233" t="s">
        <v>196</v>
      </c>
      <c r="C14" s="234"/>
      <c r="D14" s="234"/>
      <c r="E14" s="234"/>
      <c r="F14" s="234"/>
      <c r="G14" s="234"/>
      <c r="H14" s="234"/>
      <c r="I14" s="234"/>
      <c r="J14" s="234"/>
      <c r="K14" s="129" t="s">
        <v>32</v>
      </c>
      <c r="L14" s="146" t="s">
        <v>58</v>
      </c>
      <c r="M14" s="103"/>
      <c r="N14" s="110"/>
      <c r="O14" s="110"/>
      <c r="P14" s="110"/>
      <c r="Q14" s="147"/>
      <c r="R14" s="112"/>
      <c r="S14" s="110"/>
      <c r="T14" s="111"/>
      <c r="U14" s="95"/>
    </row>
    <row r="15" spans="1:21" s="94" customFormat="1" ht="18.75" customHeight="1" x14ac:dyDescent="0.2">
      <c r="A15" s="161">
        <v>11</v>
      </c>
      <c r="B15" s="233" t="s">
        <v>115</v>
      </c>
      <c r="C15" s="234"/>
      <c r="D15" s="234"/>
      <c r="E15" s="234"/>
      <c r="F15" s="234"/>
      <c r="G15" s="234"/>
      <c r="H15" s="234"/>
      <c r="I15" s="234"/>
      <c r="J15" s="234"/>
      <c r="K15" s="129" t="s">
        <v>33</v>
      </c>
      <c r="L15" s="146" t="s">
        <v>72</v>
      </c>
      <c r="M15" s="103"/>
      <c r="N15" s="110"/>
      <c r="O15" s="110"/>
      <c r="P15" s="110"/>
      <c r="Q15" s="147"/>
      <c r="R15" s="112"/>
      <c r="S15" s="110"/>
      <c r="T15" s="111"/>
      <c r="U15" s="95"/>
    </row>
    <row r="16" spans="1:21" s="94" customFormat="1" ht="18.75" customHeight="1" x14ac:dyDescent="0.2">
      <c r="A16" s="161">
        <v>12</v>
      </c>
      <c r="B16" s="233" t="s">
        <v>116</v>
      </c>
      <c r="C16" s="234"/>
      <c r="D16" s="234"/>
      <c r="E16" s="234"/>
      <c r="F16" s="234"/>
      <c r="G16" s="234"/>
      <c r="H16" s="234"/>
      <c r="I16" s="234"/>
      <c r="J16" s="234"/>
      <c r="K16" s="129" t="s">
        <v>33</v>
      </c>
      <c r="L16" s="146" t="s">
        <v>72</v>
      </c>
      <c r="M16" s="103"/>
      <c r="N16" s="110"/>
      <c r="O16" s="110"/>
      <c r="P16" s="110"/>
      <c r="Q16" s="147"/>
      <c r="R16" s="112"/>
      <c r="S16" s="110"/>
      <c r="T16" s="111"/>
      <c r="U16" s="95"/>
    </row>
    <row r="17" spans="1:21" s="94" customFormat="1" ht="18.75" customHeight="1" x14ac:dyDescent="0.2">
      <c r="A17" s="161">
        <v>13</v>
      </c>
      <c r="B17" s="233" t="s">
        <v>198</v>
      </c>
      <c r="C17" s="234"/>
      <c r="D17" s="234"/>
      <c r="E17" s="234"/>
      <c r="F17" s="234"/>
      <c r="G17" s="234"/>
      <c r="H17" s="234"/>
      <c r="I17" s="234"/>
      <c r="J17" s="234"/>
      <c r="K17" s="129" t="s">
        <v>33</v>
      </c>
      <c r="L17" s="146" t="s">
        <v>72</v>
      </c>
      <c r="M17" s="103"/>
      <c r="N17" s="110"/>
      <c r="O17" s="110"/>
      <c r="P17" s="110"/>
      <c r="Q17" s="147"/>
      <c r="R17" s="112"/>
      <c r="S17" s="110"/>
      <c r="T17" s="111"/>
      <c r="U17" s="95"/>
    </row>
    <row r="18" spans="1:21" s="94" customFormat="1" ht="18.75" customHeight="1" x14ac:dyDescent="0.2">
      <c r="A18" s="161">
        <v>14</v>
      </c>
      <c r="B18" s="233" t="s">
        <v>197</v>
      </c>
      <c r="C18" s="234"/>
      <c r="D18" s="234"/>
      <c r="E18" s="234"/>
      <c r="F18" s="234"/>
      <c r="G18" s="234"/>
      <c r="H18" s="234"/>
      <c r="I18" s="234"/>
      <c r="J18" s="234"/>
      <c r="K18" s="129" t="s">
        <v>33</v>
      </c>
      <c r="L18" s="146" t="s">
        <v>72</v>
      </c>
      <c r="M18" s="103"/>
      <c r="N18" s="110"/>
      <c r="O18" s="110"/>
      <c r="P18" s="110"/>
      <c r="Q18" s="147"/>
      <c r="R18" s="112"/>
      <c r="S18" s="110"/>
      <c r="T18" s="111"/>
      <c r="U18" s="95"/>
    </row>
    <row r="19" spans="1:21" s="94" customFormat="1" ht="18.75" customHeight="1" x14ac:dyDescent="0.2">
      <c r="A19" s="161">
        <v>15</v>
      </c>
      <c r="B19" s="233" t="s">
        <v>161</v>
      </c>
      <c r="C19" s="234"/>
      <c r="D19" s="234"/>
      <c r="E19" s="234"/>
      <c r="F19" s="234"/>
      <c r="G19" s="234"/>
      <c r="H19" s="234"/>
      <c r="I19" s="234"/>
      <c r="J19" s="234"/>
      <c r="K19" s="129" t="s">
        <v>33</v>
      </c>
      <c r="L19" s="146" t="s">
        <v>72</v>
      </c>
      <c r="M19" s="103"/>
      <c r="N19" s="110"/>
      <c r="O19" s="110"/>
      <c r="P19" s="110"/>
      <c r="Q19" s="147"/>
      <c r="R19" s="100"/>
      <c r="S19" s="101"/>
      <c r="T19" s="113"/>
      <c r="U19" s="95"/>
    </row>
    <row r="20" spans="1:21" s="94" customFormat="1" ht="18.75" customHeight="1" x14ac:dyDescent="0.2">
      <c r="A20" s="161">
        <v>16</v>
      </c>
      <c r="B20" s="233" t="s">
        <v>117</v>
      </c>
      <c r="C20" s="234"/>
      <c r="D20" s="234"/>
      <c r="E20" s="234"/>
      <c r="F20" s="234"/>
      <c r="G20" s="234"/>
      <c r="H20" s="234"/>
      <c r="I20" s="234"/>
      <c r="J20" s="234"/>
      <c r="K20" s="129" t="s">
        <v>33</v>
      </c>
      <c r="L20" s="146" t="s">
        <v>72</v>
      </c>
      <c r="M20" s="103"/>
      <c r="N20" s="110"/>
      <c r="O20" s="110"/>
      <c r="P20" s="110"/>
      <c r="Q20" s="147"/>
      <c r="R20" s="112"/>
      <c r="S20" s="110"/>
      <c r="T20" s="113"/>
      <c r="U20" s="95"/>
    </row>
    <row r="21" spans="1:21" s="94" customFormat="1" ht="18.75" customHeight="1" x14ac:dyDescent="0.2">
      <c r="A21" s="161">
        <v>17</v>
      </c>
      <c r="B21" s="233" t="s">
        <v>199</v>
      </c>
      <c r="C21" s="234"/>
      <c r="D21" s="234"/>
      <c r="E21" s="234"/>
      <c r="F21" s="234"/>
      <c r="G21" s="234"/>
      <c r="H21" s="234"/>
      <c r="I21" s="234"/>
      <c r="J21" s="234"/>
      <c r="K21" s="129" t="s">
        <v>33</v>
      </c>
      <c r="L21" s="146" t="s">
        <v>72</v>
      </c>
      <c r="M21" s="103"/>
      <c r="N21" s="110"/>
      <c r="O21" s="110"/>
      <c r="P21" s="110"/>
      <c r="Q21" s="147"/>
      <c r="R21" s="112"/>
      <c r="S21" s="110"/>
      <c r="T21" s="113"/>
      <c r="U21" s="95"/>
    </row>
    <row r="22" spans="1:21" s="94" customFormat="1" ht="18.75" customHeight="1" x14ac:dyDescent="0.2">
      <c r="A22" s="161">
        <v>18</v>
      </c>
      <c r="B22" s="233" t="s">
        <v>118</v>
      </c>
      <c r="C22" s="234"/>
      <c r="D22" s="234"/>
      <c r="E22" s="234"/>
      <c r="F22" s="234"/>
      <c r="G22" s="234"/>
      <c r="H22" s="234"/>
      <c r="I22" s="234"/>
      <c r="J22" s="234"/>
      <c r="K22" s="129" t="s">
        <v>33</v>
      </c>
      <c r="L22" s="146" t="s">
        <v>72</v>
      </c>
      <c r="M22" s="103"/>
      <c r="N22" s="110"/>
      <c r="O22" s="110"/>
      <c r="P22" s="110"/>
      <c r="Q22" s="147"/>
      <c r="R22" s="112"/>
      <c r="S22" s="110"/>
      <c r="T22" s="113"/>
      <c r="U22" s="95"/>
    </row>
    <row r="23" spans="1:21" s="94" customFormat="1" ht="18.75" customHeight="1" x14ac:dyDescent="0.2">
      <c r="A23" s="161">
        <v>19</v>
      </c>
      <c r="B23" s="233" t="s">
        <v>119</v>
      </c>
      <c r="C23" s="234"/>
      <c r="D23" s="234"/>
      <c r="E23" s="234"/>
      <c r="F23" s="234"/>
      <c r="G23" s="234"/>
      <c r="H23" s="234"/>
      <c r="I23" s="234"/>
      <c r="J23" s="234"/>
      <c r="K23" s="129" t="s">
        <v>33</v>
      </c>
      <c r="L23" s="146" t="s">
        <v>58</v>
      </c>
      <c r="M23" s="103"/>
      <c r="N23" s="110"/>
      <c r="O23" s="110"/>
      <c r="P23" s="110"/>
      <c r="Q23" s="147"/>
      <c r="R23" s="112"/>
      <c r="S23" s="110"/>
      <c r="T23" s="113"/>
      <c r="U23" s="95"/>
    </row>
    <row r="24" spans="1:21" s="94" customFormat="1" ht="18.75" customHeight="1" x14ac:dyDescent="0.2">
      <c r="A24" s="161">
        <v>20</v>
      </c>
      <c r="B24" s="233" t="s">
        <v>162</v>
      </c>
      <c r="C24" s="234"/>
      <c r="D24" s="234"/>
      <c r="E24" s="234"/>
      <c r="F24" s="234"/>
      <c r="G24" s="234"/>
      <c r="H24" s="234"/>
      <c r="I24" s="234"/>
      <c r="J24" s="234"/>
      <c r="K24" s="129" t="s">
        <v>33</v>
      </c>
      <c r="L24" s="146" t="s">
        <v>58</v>
      </c>
      <c r="M24" s="103"/>
      <c r="N24" s="110"/>
      <c r="O24" s="110"/>
      <c r="P24" s="110"/>
      <c r="Q24" s="147"/>
      <c r="R24" s="112"/>
      <c r="S24" s="110"/>
      <c r="T24" s="113"/>
      <c r="U24" s="95"/>
    </row>
    <row r="25" spans="1:21" s="94" customFormat="1" ht="18.75" customHeight="1" x14ac:dyDescent="0.2">
      <c r="A25" s="161">
        <v>21</v>
      </c>
      <c r="B25" s="233" t="s">
        <v>120</v>
      </c>
      <c r="C25" s="234"/>
      <c r="D25" s="234"/>
      <c r="E25" s="234"/>
      <c r="F25" s="234"/>
      <c r="G25" s="234"/>
      <c r="H25" s="234"/>
      <c r="I25" s="234"/>
      <c r="J25" s="234"/>
      <c r="K25" s="129" t="s">
        <v>33</v>
      </c>
      <c r="L25" s="146" t="s">
        <v>58</v>
      </c>
      <c r="M25" s="103"/>
      <c r="N25" s="110"/>
      <c r="O25" s="110"/>
      <c r="P25" s="110"/>
      <c r="Q25" s="147"/>
      <c r="R25" s="112"/>
      <c r="S25" s="110"/>
      <c r="T25" s="113"/>
      <c r="U25" s="95"/>
    </row>
    <row r="26" spans="1:21" s="94" customFormat="1" ht="18.75" customHeight="1" x14ac:dyDescent="0.2">
      <c r="A26" s="161">
        <v>22</v>
      </c>
      <c r="B26" s="233" t="s">
        <v>121</v>
      </c>
      <c r="C26" s="234"/>
      <c r="D26" s="234"/>
      <c r="E26" s="234"/>
      <c r="F26" s="234"/>
      <c r="G26" s="234"/>
      <c r="H26" s="234"/>
      <c r="I26" s="234"/>
      <c r="J26" s="234"/>
      <c r="K26" s="129" t="s">
        <v>33</v>
      </c>
      <c r="L26" s="146" t="s">
        <v>58</v>
      </c>
      <c r="M26" s="103"/>
      <c r="N26" s="110"/>
      <c r="O26" s="110"/>
      <c r="P26" s="110"/>
      <c r="Q26" s="147"/>
      <c r="R26" s="112"/>
      <c r="S26" s="110"/>
      <c r="T26" s="113"/>
      <c r="U26" s="95"/>
    </row>
    <row r="27" spans="1:21" s="94" customFormat="1" ht="18.75" customHeight="1" x14ac:dyDescent="0.2">
      <c r="A27" s="161">
        <v>23</v>
      </c>
      <c r="B27" s="233" t="s">
        <v>122</v>
      </c>
      <c r="C27" s="234"/>
      <c r="D27" s="234"/>
      <c r="E27" s="234"/>
      <c r="F27" s="234"/>
      <c r="G27" s="234"/>
      <c r="H27" s="234"/>
      <c r="I27" s="234"/>
      <c r="J27" s="234"/>
      <c r="K27" s="129" t="s">
        <v>33</v>
      </c>
      <c r="L27" s="146" t="s">
        <v>58</v>
      </c>
      <c r="M27" s="103"/>
      <c r="N27" s="110"/>
      <c r="O27" s="110"/>
      <c r="P27" s="110"/>
      <c r="Q27" s="147"/>
      <c r="R27" s="112"/>
      <c r="S27" s="110"/>
      <c r="T27" s="113"/>
      <c r="U27" s="95"/>
    </row>
    <row r="28" spans="1:21" s="94" customFormat="1" ht="18.75" customHeight="1" x14ac:dyDescent="0.2">
      <c r="A28" s="161">
        <v>24</v>
      </c>
      <c r="B28" s="233" t="s">
        <v>200</v>
      </c>
      <c r="C28" s="234"/>
      <c r="D28" s="234"/>
      <c r="E28" s="234"/>
      <c r="F28" s="234"/>
      <c r="G28" s="234"/>
      <c r="H28" s="234"/>
      <c r="I28" s="234"/>
      <c r="J28" s="234"/>
      <c r="K28" s="129" t="s">
        <v>71</v>
      </c>
      <c r="L28" s="146" t="s">
        <v>54</v>
      </c>
      <c r="M28" s="103"/>
      <c r="N28" s="110"/>
      <c r="O28" s="110"/>
      <c r="P28" s="110"/>
      <c r="Q28" s="147"/>
      <c r="R28" s="112"/>
      <c r="S28" s="110"/>
      <c r="T28" s="113"/>
      <c r="U28" s="95"/>
    </row>
    <row r="29" spans="1:21" s="94" customFormat="1" ht="18.75" customHeight="1" x14ac:dyDescent="0.2">
      <c r="A29" s="161">
        <v>25</v>
      </c>
      <c r="B29" s="233" t="s">
        <v>201</v>
      </c>
      <c r="C29" s="234"/>
      <c r="D29" s="234"/>
      <c r="E29" s="234"/>
      <c r="F29" s="234"/>
      <c r="G29" s="234"/>
      <c r="H29" s="234"/>
      <c r="I29" s="234"/>
      <c r="J29" s="234"/>
      <c r="K29" s="129" t="s">
        <v>34</v>
      </c>
      <c r="L29" s="146" t="s">
        <v>54</v>
      </c>
      <c r="M29" s="103"/>
      <c r="N29" s="110"/>
      <c r="O29" s="110"/>
      <c r="P29" s="110"/>
      <c r="Q29" s="147"/>
      <c r="R29" s="112"/>
      <c r="S29" s="110"/>
      <c r="T29" s="113"/>
      <c r="U29" s="95"/>
    </row>
    <row r="30" spans="1:21" s="94" customFormat="1" ht="20.25" customHeight="1" x14ac:dyDescent="0.2">
      <c r="A30" s="161">
        <v>26</v>
      </c>
      <c r="B30" s="233" t="s">
        <v>123</v>
      </c>
      <c r="C30" s="234"/>
      <c r="D30" s="234"/>
      <c r="E30" s="234"/>
      <c r="F30" s="234"/>
      <c r="G30" s="234"/>
      <c r="H30" s="234"/>
      <c r="I30" s="234"/>
      <c r="J30" s="234"/>
      <c r="K30" s="129" t="s">
        <v>34</v>
      </c>
      <c r="L30" s="146" t="s">
        <v>54</v>
      </c>
      <c r="M30" s="103"/>
      <c r="N30" s="110"/>
      <c r="O30" s="110"/>
      <c r="P30" s="110"/>
      <c r="Q30" s="147"/>
      <c r="R30" s="112"/>
      <c r="S30" s="110"/>
      <c r="T30" s="113"/>
      <c r="U30" s="95"/>
    </row>
    <row r="31" spans="1:21" s="94" customFormat="1" ht="30.75" customHeight="1" x14ac:dyDescent="0.2">
      <c r="A31" s="161">
        <v>27</v>
      </c>
      <c r="B31" s="233" t="s">
        <v>124</v>
      </c>
      <c r="C31" s="234"/>
      <c r="D31" s="234"/>
      <c r="E31" s="234"/>
      <c r="F31" s="234"/>
      <c r="G31" s="234"/>
      <c r="H31" s="234"/>
      <c r="I31" s="234"/>
      <c r="J31" s="234"/>
      <c r="K31" s="129" t="s">
        <v>34</v>
      </c>
      <c r="L31" s="146" t="s">
        <v>58</v>
      </c>
      <c r="M31" s="103"/>
      <c r="N31" s="110"/>
      <c r="O31" s="110"/>
      <c r="P31" s="110"/>
      <c r="Q31" s="147"/>
      <c r="R31" s="112"/>
      <c r="S31" s="110"/>
      <c r="T31" s="113"/>
      <c r="U31" s="95"/>
    </row>
    <row r="32" spans="1:21" s="94" customFormat="1" ht="21.75" customHeight="1" x14ac:dyDescent="0.2">
      <c r="A32" s="161">
        <v>28</v>
      </c>
      <c r="B32" s="233" t="s">
        <v>125</v>
      </c>
      <c r="C32" s="234"/>
      <c r="D32" s="234"/>
      <c r="E32" s="234"/>
      <c r="F32" s="234"/>
      <c r="G32" s="234"/>
      <c r="H32" s="234"/>
      <c r="I32" s="234"/>
      <c r="J32" s="234"/>
      <c r="K32" s="129" t="s">
        <v>35</v>
      </c>
      <c r="L32" s="146" t="s">
        <v>58</v>
      </c>
      <c r="M32" s="103"/>
      <c r="N32" s="110"/>
      <c r="O32" s="110"/>
      <c r="P32" s="110"/>
      <c r="Q32" s="147"/>
      <c r="R32" s="112"/>
      <c r="S32" s="110"/>
      <c r="T32" s="113"/>
      <c r="U32" s="95"/>
    </row>
    <row r="33" spans="1:22" s="94" customFormat="1" ht="21.75" customHeight="1" x14ac:dyDescent="0.2">
      <c r="A33" s="161">
        <v>29</v>
      </c>
      <c r="B33" s="233" t="s">
        <v>126</v>
      </c>
      <c r="C33" s="234"/>
      <c r="D33" s="234"/>
      <c r="E33" s="234"/>
      <c r="F33" s="234"/>
      <c r="G33" s="234"/>
      <c r="H33" s="234"/>
      <c r="I33" s="234"/>
      <c r="J33" s="234"/>
      <c r="K33" s="129" t="s">
        <v>35</v>
      </c>
      <c r="L33" s="146" t="s">
        <v>58</v>
      </c>
      <c r="M33" s="103"/>
      <c r="N33" s="110"/>
      <c r="O33" s="110"/>
      <c r="P33" s="110"/>
      <c r="Q33" s="147"/>
      <c r="R33" s="112"/>
      <c r="S33" s="110"/>
      <c r="T33" s="113"/>
      <c r="U33" s="95"/>
    </row>
    <row r="34" spans="1:22" s="94" customFormat="1" ht="21.75" customHeight="1" x14ac:dyDescent="0.2">
      <c r="A34" s="161">
        <v>30</v>
      </c>
      <c r="B34" s="233" t="s">
        <v>127</v>
      </c>
      <c r="C34" s="234"/>
      <c r="D34" s="234"/>
      <c r="E34" s="234"/>
      <c r="F34" s="234"/>
      <c r="G34" s="234"/>
      <c r="H34" s="234"/>
      <c r="I34" s="234"/>
      <c r="J34" s="234"/>
      <c r="K34" s="129" t="s">
        <v>4</v>
      </c>
      <c r="L34" s="146" t="s">
        <v>58</v>
      </c>
      <c r="M34" s="103"/>
      <c r="N34" s="110"/>
      <c r="O34" s="110"/>
      <c r="P34" s="110"/>
      <c r="Q34" s="147"/>
      <c r="R34" s="112"/>
      <c r="S34" s="110"/>
      <c r="T34" s="113"/>
      <c r="U34" s="95"/>
    </row>
    <row r="35" spans="1:22" s="94" customFormat="1" ht="21.75" customHeight="1" x14ac:dyDescent="0.2">
      <c r="A35" s="161">
        <v>31</v>
      </c>
      <c r="B35" s="233" t="s">
        <v>204</v>
      </c>
      <c r="C35" s="234"/>
      <c r="D35" s="234"/>
      <c r="E35" s="234"/>
      <c r="F35" s="234"/>
      <c r="G35" s="234"/>
      <c r="H35" s="234"/>
      <c r="I35" s="234"/>
      <c r="J35" s="240"/>
      <c r="K35" s="129" t="s">
        <v>4</v>
      </c>
      <c r="L35" s="146" t="s">
        <v>58</v>
      </c>
      <c r="M35" s="103"/>
      <c r="N35" s="110"/>
      <c r="O35" s="110"/>
      <c r="P35" s="110"/>
      <c r="Q35" s="147"/>
      <c r="R35" s="112"/>
      <c r="S35" s="110"/>
      <c r="T35" s="113"/>
      <c r="U35" s="95"/>
    </row>
    <row r="36" spans="1:22" s="94" customFormat="1" ht="21.75" customHeight="1" x14ac:dyDescent="0.2">
      <c r="A36" s="161">
        <v>32</v>
      </c>
      <c r="B36" s="233" t="s">
        <v>128</v>
      </c>
      <c r="C36" s="234"/>
      <c r="D36" s="234"/>
      <c r="E36" s="234"/>
      <c r="F36" s="234"/>
      <c r="G36" s="234"/>
      <c r="H36" s="234"/>
      <c r="I36" s="234"/>
      <c r="J36" s="234"/>
      <c r="K36" s="129" t="s">
        <v>4</v>
      </c>
      <c r="L36" s="146" t="s">
        <v>58</v>
      </c>
      <c r="M36" s="103"/>
      <c r="N36" s="110"/>
      <c r="O36" s="110"/>
      <c r="P36" s="110"/>
      <c r="Q36" s="147"/>
      <c r="R36" s="112"/>
      <c r="S36" s="110"/>
      <c r="T36" s="113"/>
      <c r="U36" s="95"/>
    </row>
    <row r="37" spans="1:22" s="94" customFormat="1" ht="21.75" customHeight="1" x14ac:dyDescent="0.2">
      <c r="A37" s="161">
        <v>33</v>
      </c>
      <c r="B37" s="164" t="s">
        <v>129</v>
      </c>
      <c r="C37" s="165"/>
      <c r="D37" s="165"/>
      <c r="E37" s="165"/>
      <c r="F37" s="165"/>
      <c r="G37" s="165"/>
      <c r="H37" s="165"/>
      <c r="I37" s="165"/>
      <c r="J37" s="165"/>
      <c r="K37" s="108" t="s">
        <v>5</v>
      </c>
      <c r="L37" s="146" t="s">
        <v>58</v>
      </c>
      <c r="M37" s="103"/>
      <c r="N37" s="110"/>
      <c r="O37" s="110"/>
      <c r="P37" s="110"/>
      <c r="Q37" s="147"/>
      <c r="R37" s="112"/>
      <c r="S37" s="110"/>
      <c r="T37" s="113"/>
      <c r="U37" s="95"/>
    </row>
    <row r="38" spans="1:22" s="94" customFormat="1" ht="21.75" customHeight="1" x14ac:dyDescent="0.2">
      <c r="A38" s="161">
        <v>34</v>
      </c>
      <c r="B38" s="166" t="s">
        <v>130</v>
      </c>
      <c r="C38" s="165"/>
      <c r="D38" s="165"/>
      <c r="E38" s="165"/>
      <c r="F38" s="165"/>
      <c r="G38" s="165"/>
      <c r="H38" s="165"/>
      <c r="I38" s="165"/>
      <c r="J38" s="165"/>
      <c r="K38" s="108" t="s">
        <v>5</v>
      </c>
      <c r="L38" s="146" t="s">
        <v>58</v>
      </c>
      <c r="M38" s="103"/>
      <c r="N38" s="110"/>
      <c r="O38" s="110"/>
      <c r="P38" s="110"/>
      <c r="Q38" s="147"/>
      <c r="R38" s="112"/>
      <c r="S38" s="110"/>
      <c r="T38" s="113"/>
      <c r="U38" s="95"/>
    </row>
    <row r="39" spans="1:22" s="94" customFormat="1" ht="21.75" customHeight="1" x14ac:dyDescent="0.2">
      <c r="A39" s="161">
        <v>35</v>
      </c>
      <c r="B39" s="166" t="s">
        <v>131</v>
      </c>
      <c r="C39" s="165"/>
      <c r="D39" s="165"/>
      <c r="E39" s="165"/>
      <c r="F39" s="165"/>
      <c r="G39" s="165"/>
      <c r="H39" s="165"/>
      <c r="I39" s="165"/>
      <c r="J39" s="165"/>
      <c r="K39" s="108" t="s">
        <v>36</v>
      </c>
      <c r="L39" s="146" t="s">
        <v>58</v>
      </c>
      <c r="M39" s="103"/>
      <c r="N39" s="110"/>
      <c r="O39" s="110"/>
      <c r="P39" s="110"/>
      <c r="Q39" s="147"/>
      <c r="R39" s="112"/>
      <c r="S39" s="110"/>
      <c r="T39" s="113"/>
      <c r="U39" s="95"/>
    </row>
    <row r="40" spans="1:22" s="94" customFormat="1" ht="21.75" customHeight="1" x14ac:dyDescent="0.2">
      <c r="A40" s="161">
        <v>36</v>
      </c>
      <c r="B40" s="164" t="s">
        <v>132</v>
      </c>
      <c r="C40" s="165"/>
      <c r="D40" s="165"/>
      <c r="E40" s="165"/>
      <c r="F40" s="165"/>
      <c r="G40" s="165"/>
      <c r="H40" s="165"/>
      <c r="I40" s="165"/>
      <c r="J40" s="165"/>
      <c r="K40" s="108" t="s">
        <v>36</v>
      </c>
      <c r="L40" s="146" t="s">
        <v>58</v>
      </c>
      <c r="M40" s="103"/>
      <c r="N40" s="110"/>
      <c r="O40" s="110"/>
      <c r="P40" s="110"/>
      <c r="Q40" s="147"/>
      <c r="R40" s="112"/>
      <c r="S40" s="110"/>
      <c r="T40" s="113"/>
      <c r="U40" s="95"/>
    </row>
    <row r="41" spans="1:22" s="94" customFormat="1" ht="28.5" customHeight="1" x14ac:dyDescent="0.2">
      <c r="A41" s="161">
        <v>37</v>
      </c>
      <c r="B41" s="233" t="s">
        <v>205</v>
      </c>
      <c r="C41" s="234"/>
      <c r="D41" s="234"/>
      <c r="E41" s="234"/>
      <c r="F41" s="234"/>
      <c r="G41" s="234"/>
      <c r="H41" s="234"/>
      <c r="I41" s="234"/>
      <c r="J41" s="240"/>
      <c r="K41" s="108" t="s">
        <v>36</v>
      </c>
      <c r="L41" s="146" t="s">
        <v>58</v>
      </c>
      <c r="M41" s="103"/>
      <c r="N41" s="110"/>
      <c r="O41" s="110"/>
      <c r="P41" s="110"/>
      <c r="Q41" s="147"/>
      <c r="R41" s="112"/>
      <c r="S41" s="110"/>
      <c r="T41" s="113"/>
      <c r="U41" s="95"/>
    </row>
    <row r="42" spans="1:22" s="94" customFormat="1" ht="21" customHeight="1" x14ac:dyDescent="0.2">
      <c r="A42" s="161">
        <v>38</v>
      </c>
      <c r="B42" s="166" t="s">
        <v>134</v>
      </c>
      <c r="C42" s="165"/>
      <c r="D42" s="165"/>
      <c r="E42" s="165"/>
      <c r="F42" s="165"/>
      <c r="G42" s="165"/>
      <c r="H42" s="165"/>
      <c r="I42" s="165"/>
      <c r="J42" s="165"/>
      <c r="K42" s="108" t="s">
        <v>37</v>
      </c>
      <c r="L42" s="146" t="s">
        <v>58</v>
      </c>
      <c r="M42" s="103"/>
      <c r="N42" s="110"/>
      <c r="O42" s="110"/>
      <c r="P42" s="110"/>
      <c r="Q42" s="147"/>
      <c r="R42" s="112"/>
      <c r="S42" s="110"/>
      <c r="T42" s="113"/>
      <c r="U42" s="95"/>
    </row>
    <row r="43" spans="1:22" s="94" customFormat="1" ht="21" customHeight="1" x14ac:dyDescent="0.2">
      <c r="A43" s="161">
        <v>39</v>
      </c>
      <c r="B43" s="164" t="s">
        <v>206</v>
      </c>
      <c r="C43" s="165"/>
      <c r="D43" s="165"/>
      <c r="E43" s="165"/>
      <c r="F43" s="165"/>
      <c r="G43" s="165"/>
      <c r="H43" s="165"/>
      <c r="I43" s="165"/>
      <c r="J43" s="165"/>
      <c r="K43" s="108" t="s">
        <v>37</v>
      </c>
      <c r="L43" s="146" t="s">
        <v>58</v>
      </c>
      <c r="M43" s="103"/>
      <c r="N43" s="110"/>
      <c r="O43" s="110"/>
      <c r="P43" s="110"/>
      <c r="Q43" s="147"/>
      <c r="R43" s="112"/>
      <c r="S43" s="110"/>
      <c r="T43" s="167"/>
      <c r="U43" s="95"/>
    </row>
    <row r="44" spans="1:22" s="94" customFormat="1" ht="21" customHeight="1" x14ac:dyDescent="0.2">
      <c r="A44" s="161">
        <v>40</v>
      </c>
      <c r="B44" s="213" t="s">
        <v>163</v>
      </c>
      <c r="C44" s="214"/>
      <c r="D44" s="214"/>
      <c r="E44" s="214"/>
      <c r="F44" s="214"/>
      <c r="G44" s="214"/>
      <c r="H44" s="214"/>
      <c r="I44" s="214"/>
      <c r="J44" s="241"/>
      <c r="K44" s="108" t="s">
        <v>37</v>
      </c>
      <c r="L44" s="146" t="s">
        <v>58</v>
      </c>
      <c r="M44" s="103"/>
      <c r="N44" s="110"/>
      <c r="O44" s="110"/>
      <c r="P44" s="110"/>
      <c r="Q44" s="147"/>
      <c r="R44" s="112"/>
      <c r="S44" s="110"/>
      <c r="T44" s="113"/>
      <c r="U44" s="95"/>
    </row>
    <row r="45" spans="1:22" s="94" customFormat="1" ht="21" customHeight="1" thickBot="1" x14ac:dyDescent="0.25">
      <c r="A45" s="168">
        <v>41</v>
      </c>
      <c r="B45" s="169" t="s">
        <v>133</v>
      </c>
      <c r="C45" s="170"/>
      <c r="D45" s="170"/>
      <c r="E45" s="170"/>
      <c r="F45" s="170"/>
      <c r="G45" s="170"/>
      <c r="H45" s="170"/>
      <c r="I45" s="170"/>
      <c r="J45" s="170"/>
      <c r="K45" s="171" t="s">
        <v>37</v>
      </c>
      <c r="L45" s="153" t="s">
        <v>58</v>
      </c>
      <c r="M45" s="157"/>
      <c r="N45" s="138"/>
      <c r="O45" s="138"/>
      <c r="P45" s="138"/>
      <c r="Q45" s="154"/>
      <c r="R45" s="155"/>
      <c r="S45" s="138"/>
      <c r="T45" s="139"/>
      <c r="U45" s="95"/>
    </row>
    <row r="46" spans="1:22" s="1" customFormat="1" ht="18" customHeight="1" x14ac:dyDescent="0.2">
      <c r="B46" s="72" t="s">
        <v>73</v>
      </c>
      <c r="C46" s="16"/>
      <c r="D46" s="26"/>
      <c r="E46" s="16">
        <f>Q46*3</f>
        <v>0</v>
      </c>
      <c r="F46" s="68">
        <f>(M46+N46+O46+P46)/((A45*3)-E46)</f>
        <v>0</v>
      </c>
      <c r="G46" s="29"/>
      <c r="H46" s="29"/>
      <c r="I46" s="29"/>
      <c r="J46" s="29"/>
      <c r="K46" s="20"/>
      <c r="L46" s="20"/>
      <c r="M46" s="30">
        <f>SUM(M5:M45)</f>
        <v>0</v>
      </c>
      <c r="N46" s="30">
        <f>SUM(N5:N45)</f>
        <v>0</v>
      </c>
      <c r="O46" s="30">
        <f>SUM(O5:O45)</f>
        <v>0</v>
      </c>
      <c r="P46" s="30">
        <f>SUM(P5:P45)</f>
        <v>0</v>
      </c>
      <c r="Q46" s="30">
        <f>SUM(Q5:Q45)</f>
        <v>0</v>
      </c>
      <c r="R46" s="21"/>
      <c r="S46" s="21"/>
      <c r="T46" s="21"/>
      <c r="U46" s="61">
        <f>SUM(M46+N46+O46+P46)</f>
        <v>0</v>
      </c>
      <c r="V46" s="61">
        <f>A45-Q46</f>
        <v>41</v>
      </c>
    </row>
    <row r="47" spans="1:22" s="1" customFormat="1" ht="26.25" customHeight="1" x14ac:dyDescent="0.2">
      <c r="B47" s="72"/>
      <c r="C47" s="16"/>
      <c r="D47" s="26"/>
      <c r="E47" s="16"/>
      <c r="F47" s="68"/>
      <c r="G47" s="29"/>
      <c r="H47" s="29"/>
      <c r="I47" s="29"/>
      <c r="J47" s="29"/>
      <c r="K47" s="20"/>
      <c r="L47" s="20"/>
      <c r="M47" s="2"/>
      <c r="N47" s="2"/>
      <c r="O47" s="2"/>
      <c r="P47" s="2"/>
      <c r="Q47" s="2"/>
      <c r="R47" s="21"/>
      <c r="S47" s="21"/>
      <c r="T47" s="21"/>
      <c r="U47" s="87" t="s">
        <v>90</v>
      </c>
      <c r="V47" s="87" t="s">
        <v>91</v>
      </c>
    </row>
    <row r="48" spans="1:22" x14ac:dyDescent="0.2">
      <c r="B48" s="11" t="s">
        <v>60</v>
      </c>
    </row>
    <row r="49" spans="2:21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2:21" x14ac:dyDescent="0.2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14"/>
      <c r="Q50" s="14"/>
      <c r="R50" s="14"/>
      <c r="S50" s="14"/>
      <c r="T50" s="14"/>
    </row>
    <row r="51" spans="2:21" x14ac:dyDescent="0.2">
      <c r="B51" s="53"/>
      <c r="C51" s="53"/>
      <c r="D51" s="53"/>
      <c r="E51" s="53"/>
      <c r="F51" s="53"/>
      <c r="G51" s="53"/>
      <c r="H51" s="53"/>
      <c r="I51" s="5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2:21" x14ac:dyDescent="0.2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14"/>
      <c r="S52" s="14"/>
      <c r="T52" s="14"/>
    </row>
    <row r="53" spans="2:21" x14ac:dyDescent="0.2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14"/>
      <c r="M53" s="14"/>
      <c r="N53" s="14"/>
      <c r="O53" s="14"/>
      <c r="P53" s="14"/>
      <c r="Q53" s="14"/>
      <c r="R53" s="14"/>
      <c r="S53" s="14"/>
      <c r="T53" s="14"/>
    </row>
    <row r="54" spans="2:21" s="57" customFormat="1" x14ac:dyDescent="0.2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6"/>
    </row>
    <row r="55" spans="2:21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2:21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2:21" x14ac:dyDescent="0.2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2:21" x14ac:dyDescent="0.2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2:21" x14ac:dyDescent="0.2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2:21" x14ac:dyDescent="0.2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2:21" x14ac:dyDescent="0.2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2:21" x14ac:dyDescent="0.2">
      <c r="B62" s="209" t="s">
        <v>231</v>
      </c>
      <c r="C62" s="209"/>
      <c r="D62" s="209"/>
      <c r="E62" s="209"/>
      <c r="F62" s="209"/>
      <c r="G62" s="209"/>
      <c r="H62" s="209"/>
      <c r="I62" s="209"/>
      <c r="J62" s="209"/>
    </row>
  </sheetData>
  <mergeCells count="41">
    <mergeCell ref="B14:J14"/>
    <mergeCell ref="B18:J18"/>
    <mergeCell ref="B21:J21"/>
    <mergeCell ref="B41:J41"/>
    <mergeCell ref="B13:J13"/>
    <mergeCell ref="B15:J15"/>
    <mergeCell ref="B16:J16"/>
    <mergeCell ref="B17:J17"/>
    <mergeCell ref="B19:J19"/>
    <mergeCell ref="B26:J26"/>
    <mergeCell ref="B23:J23"/>
    <mergeCell ref="B24:J24"/>
    <mergeCell ref="B25:J25"/>
    <mergeCell ref="B20:J20"/>
    <mergeCell ref="B22:J22"/>
    <mergeCell ref="B27:J27"/>
    <mergeCell ref="B11:J11"/>
    <mergeCell ref="B12:J12"/>
    <mergeCell ref="B1:T2"/>
    <mergeCell ref="J3:K3"/>
    <mergeCell ref="P3:T3"/>
    <mergeCell ref="B8:J8"/>
    <mergeCell ref="B9:J9"/>
    <mergeCell ref="B4:J4"/>
    <mergeCell ref="B5:J5"/>
    <mergeCell ref="B6:J6"/>
    <mergeCell ref="B7:J7"/>
    <mergeCell ref="B10:J10"/>
    <mergeCell ref="B28:J28"/>
    <mergeCell ref="B29:J29"/>
    <mergeCell ref="B30:J30"/>
    <mergeCell ref="B31:J31"/>
    <mergeCell ref="B32:J32"/>
    <mergeCell ref="B62:J62"/>
    <mergeCell ref="B33:J33"/>
    <mergeCell ref="B34:J34"/>
    <mergeCell ref="B35:J35"/>
    <mergeCell ref="B36:J36"/>
    <mergeCell ref="B53:K53"/>
    <mergeCell ref="B50:O50"/>
    <mergeCell ref="B44:J44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66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showGridLines="0" zoomScaleNormal="100" zoomScaleSheetLayoutView="100" workbookViewId="0">
      <selection activeCell="H63" sqref="H63"/>
    </sheetView>
  </sheetViews>
  <sheetFormatPr defaultColWidth="9.140625" defaultRowHeight="14.25" x14ac:dyDescent="0.2"/>
  <cols>
    <col min="1" max="1" width="4.5703125" style="2" customWidth="1"/>
    <col min="2" max="6" width="9.140625" style="2"/>
    <col min="7" max="7" width="14.140625" style="2" customWidth="1"/>
    <col min="8" max="8" width="9.7109375" style="2" customWidth="1"/>
    <col min="9" max="9" width="9.140625" style="2"/>
    <col min="10" max="11" width="10.28515625" style="2" customWidth="1"/>
    <col min="12" max="12" width="12.42578125" style="2" customWidth="1"/>
    <col min="13" max="20" width="3.7109375" style="2" customWidth="1"/>
    <col min="21" max="21" width="7.42578125" style="90" customWidth="1"/>
    <col min="22" max="22" width="7.42578125" style="61" customWidth="1"/>
    <col min="23" max="16384" width="9.140625" style="2"/>
  </cols>
  <sheetData>
    <row r="1" spans="1:23" ht="50.25" customHeight="1" x14ac:dyDescent="0.2">
      <c r="B1" s="215" t="s">
        <v>61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88"/>
    </row>
    <row r="2" spans="1:23" ht="24" customHeight="1" x14ac:dyDescent="0.2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88"/>
    </row>
    <row r="3" spans="1:23" ht="28.5" customHeight="1" thickBot="1" x14ac:dyDescent="0.35">
      <c r="B3" s="3" t="s">
        <v>17</v>
      </c>
      <c r="C3" s="59"/>
      <c r="D3" s="58"/>
      <c r="E3" s="12"/>
      <c r="F3" s="59"/>
      <c r="G3" s="59"/>
      <c r="H3" s="12" t="s">
        <v>56</v>
      </c>
      <c r="I3" s="59"/>
      <c r="J3" s="211"/>
      <c r="K3" s="235"/>
      <c r="L3" s="59"/>
      <c r="M3" s="12" t="s">
        <v>82</v>
      </c>
      <c r="N3" s="59"/>
      <c r="O3" s="59"/>
      <c r="P3" s="212"/>
      <c r="Q3" s="212"/>
      <c r="R3" s="212"/>
      <c r="S3" s="212"/>
      <c r="T3" s="212"/>
      <c r="U3" s="89"/>
    </row>
    <row r="4" spans="1:23" ht="35.25" customHeight="1" thickBot="1" x14ac:dyDescent="0.25">
      <c r="A4" s="63" t="s">
        <v>88</v>
      </c>
      <c r="B4" s="206" t="s">
        <v>1</v>
      </c>
      <c r="C4" s="207"/>
      <c r="D4" s="207"/>
      <c r="E4" s="207"/>
      <c r="F4" s="207"/>
      <c r="G4" s="207"/>
      <c r="H4" s="207"/>
      <c r="I4" s="207"/>
      <c r="J4" s="207"/>
      <c r="K4" s="73" t="s">
        <v>18</v>
      </c>
      <c r="L4" s="74" t="s">
        <v>57</v>
      </c>
      <c r="M4" s="15">
        <v>3</v>
      </c>
      <c r="N4" s="5">
        <v>2</v>
      </c>
      <c r="O4" s="5">
        <v>1</v>
      </c>
      <c r="P4" s="5">
        <v>0</v>
      </c>
      <c r="Q4" s="80" t="s">
        <v>0</v>
      </c>
      <c r="R4" s="22" t="s">
        <v>14</v>
      </c>
      <c r="S4" s="7" t="s">
        <v>15</v>
      </c>
      <c r="T4" s="8" t="s">
        <v>16</v>
      </c>
    </row>
    <row r="5" spans="1:23" s="94" customFormat="1" ht="31.5" customHeight="1" x14ac:dyDescent="0.2">
      <c r="A5" s="172">
        <v>1</v>
      </c>
      <c r="B5" s="242" t="s">
        <v>215</v>
      </c>
      <c r="C5" s="243"/>
      <c r="D5" s="243"/>
      <c r="E5" s="243"/>
      <c r="F5" s="243"/>
      <c r="G5" s="243"/>
      <c r="H5" s="243"/>
      <c r="I5" s="243"/>
      <c r="J5" s="243"/>
      <c r="K5" s="173" t="s">
        <v>40</v>
      </c>
      <c r="L5" s="174" t="s">
        <v>59</v>
      </c>
      <c r="M5" s="103"/>
      <c r="N5" s="101"/>
      <c r="O5" s="101"/>
      <c r="P5" s="101"/>
      <c r="Q5" s="104"/>
      <c r="R5" s="121"/>
      <c r="S5" s="122"/>
      <c r="T5" s="123"/>
      <c r="U5" s="175"/>
      <c r="V5" s="115"/>
    </row>
    <row r="6" spans="1:23" s="94" customFormat="1" ht="22.5" customHeight="1" x14ac:dyDescent="0.2">
      <c r="A6" s="107">
        <v>2</v>
      </c>
      <c r="B6" s="176" t="s">
        <v>135</v>
      </c>
      <c r="C6" s="97"/>
      <c r="D6" s="97"/>
      <c r="E6" s="97"/>
      <c r="F6" s="97"/>
      <c r="G6" s="97"/>
      <c r="H6" s="97"/>
      <c r="I6" s="97"/>
      <c r="J6" s="97"/>
      <c r="K6" s="108" t="s">
        <v>40</v>
      </c>
      <c r="L6" s="109" t="s">
        <v>68</v>
      </c>
      <c r="M6" s="103"/>
      <c r="N6" s="101"/>
      <c r="O6" s="101"/>
      <c r="P6" s="101"/>
      <c r="Q6" s="104"/>
      <c r="R6" s="100"/>
      <c r="S6" s="101"/>
      <c r="T6" s="102"/>
      <c r="U6" s="177"/>
      <c r="V6" s="115"/>
    </row>
    <row r="7" spans="1:23" s="183" customFormat="1" ht="30.75" customHeight="1" x14ac:dyDescent="0.2">
      <c r="A7" s="107">
        <v>3</v>
      </c>
      <c r="B7" s="233" t="s">
        <v>136</v>
      </c>
      <c r="C7" s="234"/>
      <c r="D7" s="234"/>
      <c r="E7" s="234"/>
      <c r="F7" s="234"/>
      <c r="G7" s="234"/>
      <c r="H7" s="234"/>
      <c r="I7" s="234"/>
      <c r="J7" s="234"/>
      <c r="K7" s="108" t="s">
        <v>40</v>
      </c>
      <c r="L7" s="109" t="s">
        <v>69</v>
      </c>
      <c r="M7" s="103"/>
      <c r="N7" s="178"/>
      <c r="O7" s="178"/>
      <c r="P7" s="178"/>
      <c r="Q7" s="179"/>
      <c r="R7" s="180"/>
      <c r="S7" s="178"/>
      <c r="T7" s="181"/>
      <c r="U7" s="182"/>
      <c r="V7" s="182"/>
      <c r="W7" s="182"/>
    </row>
    <row r="8" spans="1:23" s="183" customFormat="1" ht="20.25" customHeight="1" x14ac:dyDescent="0.2">
      <c r="A8" s="107">
        <v>4</v>
      </c>
      <c r="B8" s="233" t="s">
        <v>229</v>
      </c>
      <c r="C8" s="234"/>
      <c r="D8" s="234"/>
      <c r="E8" s="234"/>
      <c r="F8" s="234"/>
      <c r="G8" s="234"/>
      <c r="H8" s="234"/>
      <c r="I8" s="234"/>
      <c r="J8" s="234"/>
      <c r="K8" s="108" t="s">
        <v>6</v>
      </c>
      <c r="L8" s="109" t="s">
        <v>70</v>
      </c>
      <c r="M8" s="103"/>
      <c r="N8" s="178"/>
      <c r="O8" s="178"/>
      <c r="P8" s="178"/>
      <c r="Q8" s="179"/>
      <c r="R8" s="180"/>
      <c r="S8" s="178"/>
      <c r="T8" s="181"/>
      <c r="U8" s="184"/>
      <c r="V8" s="185"/>
    </row>
    <row r="9" spans="1:23" s="94" customFormat="1" ht="33" customHeight="1" x14ac:dyDescent="0.2">
      <c r="A9" s="107">
        <v>5</v>
      </c>
      <c r="B9" s="233" t="s">
        <v>216</v>
      </c>
      <c r="C9" s="234"/>
      <c r="D9" s="234"/>
      <c r="E9" s="234"/>
      <c r="F9" s="234"/>
      <c r="G9" s="234"/>
      <c r="H9" s="234"/>
      <c r="I9" s="234"/>
      <c r="J9" s="234"/>
      <c r="K9" s="108" t="s">
        <v>7</v>
      </c>
      <c r="L9" s="109" t="s">
        <v>58</v>
      </c>
      <c r="M9" s="103"/>
      <c r="N9" s="110"/>
      <c r="O9" s="110"/>
      <c r="P9" s="110"/>
      <c r="Q9" s="111"/>
      <c r="R9" s="112"/>
      <c r="S9" s="110"/>
      <c r="T9" s="113"/>
      <c r="U9" s="114"/>
      <c r="V9" s="115"/>
    </row>
    <row r="10" spans="1:23" s="94" customFormat="1" ht="22.5" customHeight="1" x14ac:dyDescent="0.2">
      <c r="A10" s="107">
        <v>6</v>
      </c>
      <c r="B10" s="164" t="s">
        <v>137</v>
      </c>
      <c r="C10" s="165"/>
      <c r="D10" s="165"/>
      <c r="E10" s="165"/>
      <c r="F10" s="165"/>
      <c r="G10" s="165"/>
      <c r="H10" s="165"/>
      <c r="I10" s="165"/>
      <c r="J10" s="165"/>
      <c r="K10" s="108" t="s">
        <v>41</v>
      </c>
      <c r="L10" s="109" t="s">
        <v>58</v>
      </c>
      <c r="M10" s="103"/>
      <c r="N10" s="147"/>
      <c r="O10" s="110"/>
      <c r="P10" s="110"/>
      <c r="Q10" s="111"/>
      <c r="R10" s="112"/>
      <c r="S10" s="110"/>
      <c r="T10" s="113"/>
      <c r="U10" s="114"/>
      <c r="V10" s="115"/>
    </row>
    <row r="11" spans="1:23" s="94" customFormat="1" ht="22.5" customHeight="1" x14ac:dyDescent="0.2">
      <c r="A11" s="107">
        <v>7</v>
      </c>
      <c r="B11" s="164" t="s">
        <v>218</v>
      </c>
      <c r="C11" s="165"/>
      <c r="D11" s="165"/>
      <c r="E11" s="165"/>
      <c r="F11" s="165"/>
      <c r="G11" s="165"/>
      <c r="H11" s="165"/>
      <c r="I11" s="165"/>
      <c r="J11" s="165"/>
      <c r="K11" s="108" t="s">
        <v>41</v>
      </c>
      <c r="L11" s="109" t="s">
        <v>58</v>
      </c>
      <c r="M11" s="103"/>
      <c r="N11" s="147"/>
      <c r="O11" s="110"/>
      <c r="P11" s="110"/>
      <c r="Q11" s="111"/>
      <c r="R11" s="112"/>
      <c r="S11" s="110"/>
      <c r="T11" s="113"/>
      <c r="U11" s="114"/>
      <c r="V11" s="115"/>
    </row>
    <row r="12" spans="1:23" s="94" customFormat="1" ht="30.75" customHeight="1" x14ac:dyDescent="0.2">
      <c r="A12" s="107">
        <v>8</v>
      </c>
      <c r="B12" s="233" t="s">
        <v>217</v>
      </c>
      <c r="C12" s="234"/>
      <c r="D12" s="234"/>
      <c r="E12" s="234"/>
      <c r="F12" s="234"/>
      <c r="G12" s="234"/>
      <c r="H12" s="234"/>
      <c r="I12" s="234"/>
      <c r="J12" s="234"/>
      <c r="K12" s="108" t="s">
        <v>42</v>
      </c>
      <c r="L12" s="109" t="s">
        <v>58</v>
      </c>
      <c r="M12" s="103"/>
      <c r="N12" s="110"/>
      <c r="O12" s="110"/>
      <c r="P12" s="110"/>
      <c r="Q12" s="111"/>
      <c r="R12" s="112"/>
      <c r="S12" s="110"/>
      <c r="T12" s="113"/>
      <c r="U12" s="177"/>
      <c r="V12" s="115"/>
    </row>
    <row r="13" spans="1:23" s="94" customFormat="1" ht="21" customHeight="1" x14ac:dyDescent="0.2">
      <c r="A13" s="107">
        <v>9</v>
      </c>
      <c r="B13" s="164" t="s">
        <v>219</v>
      </c>
      <c r="C13" s="165"/>
      <c r="D13" s="165"/>
      <c r="E13" s="165"/>
      <c r="F13" s="165"/>
      <c r="G13" s="165"/>
      <c r="H13" s="165"/>
      <c r="I13" s="165"/>
      <c r="J13" s="165"/>
      <c r="K13" s="108" t="s">
        <v>42</v>
      </c>
      <c r="L13" s="109" t="s">
        <v>58</v>
      </c>
      <c r="M13" s="103"/>
      <c r="N13" s="110"/>
      <c r="O13" s="110"/>
      <c r="P13" s="110"/>
      <c r="Q13" s="111"/>
      <c r="R13" s="112"/>
      <c r="S13" s="110"/>
      <c r="T13" s="113"/>
      <c r="U13" s="114"/>
      <c r="V13" s="115"/>
    </row>
    <row r="14" spans="1:23" s="94" customFormat="1" ht="21" customHeight="1" x14ac:dyDescent="0.2">
      <c r="A14" s="107">
        <v>10</v>
      </c>
      <c r="B14" s="149" t="s">
        <v>220</v>
      </c>
      <c r="C14" s="186"/>
      <c r="D14" s="186"/>
      <c r="E14" s="186"/>
      <c r="F14" s="186"/>
      <c r="G14" s="186"/>
      <c r="H14" s="186"/>
      <c r="I14" s="186"/>
      <c r="J14" s="186"/>
      <c r="K14" s="108" t="s">
        <v>43</v>
      </c>
      <c r="L14" s="109" t="s">
        <v>58</v>
      </c>
      <c r="M14" s="103"/>
      <c r="N14" s="110"/>
      <c r="O14" s="110"/>
      <c r="P14" s="147"/>
      <c r="Q14" s="113"/>
      <c r="R14" s="112"/>
      <c r="S14" s="152"/>
      <c r="T14" s="113"/>
      <c r="U14" s="114"/>
      <c r="V14" s="115"/>
    </row>
    <row r="15" spans="1:23" s="94" customFormat="1" ht="21" customHeight="1" x14ac:dyDescent="0.2">
      <c r="A15" s="107">
        <v>11</v>
      </c>
      <c r="B15" s="151" t="s">
        <v>138</v>
      </c>
      <c r="C15" s="186"/>
      <c r="D15" s="186"/>
      <c r="E15" s="186"/>
      <c r="F15" s="186"/>
      <c r="G15" s="186"/>
      <c r="H15" s="186"/>
      <c r="I15" s="186"/>
      <c r="J15" s="186"/>
      <c r="K15" s="108" t="s">
        <v>43</v>
      </c>
      <c r="L15" s="109" t="s">
        <v>58</v>
      </c>
      <c r="M15" s="103"/>
      <c r="N15" s="110"/>
      <c r="O15" s="110"/>
      <c r="P15" s="110"/>
      <c r="Q15" s="111"/>
      <c r="R15" s="112"/>
      <c r="S15" s="110"/>
      <c r="T15" s="113"/>
      <c r="U15" s="177"/>
      <c r="V15" s="115"/>
    </row>
    <row r="16" spans="1:23" s="94" customFormat="1" ht="21" customHeight="1" x14ac:dyDescent="0.2">
      <c r="A16" s="107">
        <v>12</v>
      </c>
      <c r="B16" s="149" t="s">
        <v>139</v>
      </c>
      <c r="C16" s="186"/>
      <c r="D16" s="186"/>
      <c r="E16" s="186"/>
      <c r="F16" s="186"/>
      <c r="G16" s="186"/>
      <c r="H16" s="186"/>
      <c r="I16" s="186"/>
      <c r="J16" s="186"/>
      <c r="K16" s="108" t="s">
        <v>43</v>
      </c>
      <c r="L16" s="109" t="s">
        <v>58</v>
      </c>
      <c r="M16" s="103"/>
      <c r="N16" s="110"/>
      <c r="O16" s="110"/>
      <c r="P16" s="110"/>
      <c r="Q16" s="111"/>
      <c r="R16" s="112"/>
      <c r="S16" s="110"/>
      <c r="T16" s="113"/>
      <c r="U16" s="177"/>
      <c r="V16" s="115"/>
    </row>
    <row r="17" spans="1:22" s="94" customFormat="1" ht="21" customHeight="1" x14ac:dyDescent="0.2">
      <c r="A17" s="107">
        <v>13</v>
      </c>
      <c r="B17" s="233" t="s">
        <v>154</v>
      </c>
      <c r="C17" s="234"/>
      <c r="D17" s="234"/>
      <c r="E17" s="234"/>
      <c r="F17" s="234"/>
      <c r="G17" s="234"/>
      <c r="H17" s="234"/>
      <c r="I17" s="234"/>
      <c r="J17" s="234"/>
      <c r="K17" s="129" t="s">
        <v>46</v>
      </c>
      <c r="L17" s="109" t="s">
        <v>58</v>
      </c>
      <c r="M17" s="103"/>
      <c r="N17" s="110"/>
      <c r="O17" s="110"/>
      <c r="P17" s="110"/>
      <c r="Q17" s="111"/>
      <c r="R17" s="112"/>
      <c r="S17" s="110"/>
      <c r="T17" s="113"/>
      <c r="U17" s="177"/>
      <c r="V17" s="115"/>
    </row>
    <row r="18" spans="1:22" s="94" customFormat="1" ht="21" customHeight="1" x14ac:dyDescent="0.2">
      <c r="A18" s="107">
        <v>14</v>
      </c>
      <c r="B18" s="164" t="s">
        <v>140</v>
      </c>
      <c r="C18" s="186"/>
      <c r="D18" s="186"/>
      <c r="E18" s="186"/>
      <c r="F18" s="186"/>
      <c r="G18" s="186"/>
      <c r="H18" s="186"/>
      <c r="I18" s="186"/>
      <c r="J18" s="186"/>
      <c r="K18" s="108" t="s">
        <v>44</v>
      </c>
      <c r="L18" s="109" t="s">
        <v>58</v>
      </c>
      <c r="M18" s="103"/>
      <c r="N18" s="110"/>
      <c r="O18" s="110"/>
      <c r="P18" s="110"/>
      <c r="Q18" s="111"/>
      <c r="R18" s="112"/>
      <c r="S18" s="110"/>
      <c r="T18" s="113"/>
      <c r="U18" s="177"/>
      <c r="V18" s="115"/>
    </row>
    <row r="19" spans="1:22" s="94" customFormat="1" ht="27.75" customHeight="1" x14ac:dyDescent="0.2">
      <c r="A19" s="107">
        <v>15</v>
      </c>
      <c r="B19" s="233" t="s">
        <v>141</v>
      </c>
      <c r="C19" s="234"/>
      <c r="D19" s="234"/>
      <c r="E19" s="234"/>
      <c r="F19" s="234"/>
      <c r="G19" s="234"/>
      <c r="H19" s="234"/>
      <c r="I19" s="234"/>
      <c r="J19" s="234"/>
      <c r="K19" s="108" t="s">
        <v>45</v>
      </c>
      <c r="L19" s="109" t="s">
        <v>63</v>
      </c>
      <c r="M19" s="103"/>
      <c r="N19" s="110"/>
      <c r="O19" s="110"/>
      <c r="P19" s="110"/>
      <c r="Q19" s="111"/>
      <c r="R19" s="112"/>
      <c r="S19" s="110"/>
      <c r="T19" s="113"/>
      <c r="U19" s="177"/>
      <c r="V19" s="115"/>
    </row>
    <row r="20" spans="1:22" s="94" customFormat="1" ht="22.5" customHeight="1" x14ac:dyDescent="0.2">
      <c r="A20" s="107">
        <v>16</v>
      </c>
      <c r="B20" s="149" t="s">
        <v>166</v>
      </c>
      <c r="C20" s="186"/>
      <c r="D20" s="186"/>
      <c r="E20" s="186"/>
      <c r="F20" s="186"/>
      <c r="G20" s="186"/>
      <c r="H20" s="186"/>
      <c r="I20" s="186"/>
      <c r="J20" s="186"/>
      <c r="K20" s="108" t="s">
        <v>45</v>
      </c>
      <c r="L20" s="109" t="s">
        <v>63</v>
      </c>
      <c r="M20" s="103"/>
      <c r="N20" s="110"/>
      <c r="O20" s="110"/>
      <c r="P20" s="110"/>
      <c r="Q20" s="111"/>
      <c r="R20" s="112"/>
      <c r="S20" s="110"/>
      <c r="T20" s="113"/>
      <c r="U20" s="177"/>
      <c r="V20" s="115"/>
    </row>
    <row r="21" spans="1:22" s="94" customFormat="1" ht="22.5" customHeight="1" x14ac:dyDescent="0.2">
      <c r="A21" s="107">
        <v>17</v>
      </c>
      <c r="B21" s="164" t="s">
        <v>142</v>
      </c>
      <c r="C21" s="186"/>
      <c r="D21" s="186"/>
      <c r="E21" s="186"/>
      <c r="F21" s="186"/>
      <c r="G21" s="186"/>
      <c r="H21" s="186"/>
      <c r="I21" s="186"/>
      <c r="J21" s="186"/>
      <c r="K21" s="108" t="s">
        <v>9</v>
      </c>
      <c r="L21" s="109" t="s">
        <v>63</v>
      </c>
      <c r="M21" s="103"/>
      <c r="N21" s="110"/>
      <c r="O21" s="110"/>
      <c r="P21" s="110"/>
      <c r="Q21" s="113"/>
      <c r="R21" s="112"/>
      <c r="S21" s="110"/>
      <c r="T21" s="113"/>
      <c r="U21" s="177"/>
      <c r="V21" s="115"/>
    </row>
    <row r="22" spans="1:22" s="94" customFormat="1" ht="22.5" customHeight="1" x14ac:dyDescent="0.2">
      <c r="A22" s="107">
        <v>18</v>
      </c>
      <c r="B22" s="233" t="s">
        <v>221</v>
      </c>
      <c r="C22" s="234"/>
      <c r="D22" s="234"/>
      <c r="E22" s="234"/>
      <c r="F22" s="234"/>
      <c r="G22" s="234"/>
      <c r="H22" s="234"/>
      <c r="I22" s="234"/>
      <c r="J22" s="234"/>
      <c r="K22" s="108" t="s">
        <v>9</v>
      </c>
      <c r="L22" s="109" t="s">
        <v>63</v>
      </c>
      <c r="M22" s="103"/>
      <c r="N22" s="101"/>
      <c r="O22" s="101"/>
      <c r="P22" s="110"/>
      <c r="Q22" s="104"/>
      <c r="R22" s="100"/>
      <c r="S22" s="101"/>
      <c r="T22" s="102"/>
      <c r="U22" s="177"/>
      <c r="V22" s="115"/>
    </row>
    <row r="23" spans="1:22" s="94" customFormat="1" ht="22.5" customHeight="1" x14ac:dyDescent="0.2">
      <c r="A23" s="107">
        <v>19</v>
      </c>
      <c r="B23" s="233" t="s">
        <v>222</v>
      </c>
      <c r="C23" s="234"/>
      <c r="D23" s="234"/>
      <c r="E23" s="234"/>
      <c r="F23" s="234"/>
      <c r="G23" s="234"/>
      <c r="H23" s="234"/>
      <c r="I23" s="234"/>
      <c r="J23" s="234"/>
      <c r="K23" s="108" t="s">
        <v>3</v>
      </c>
      <c r="L23" s="109" t="s">
        <v>63</v>
      </c>
      <c r="M23" s="103"/>
      <c r="N23" s="101"/>
      <c r="O23" s="101"/>
      <c r="P23" s="110"/>
      <c r="Q23" s="104"/>
      <c r="R23" s="100"/>
      <c r="S23" s="101"/>
      <c r="T23" s="102"/>
      <c r="U23" s="114"/>
      <c r="V23" s="115"/>
    </row>
    <row r="24" spans="1:22" s="94" customFormat="1" ht="31.5" customHeight="1" x14ac:dyDescent="0.2">
      <c r="A24" s="107">
        <v>20</v>
      </c>
      <c r="B24" s="228" t="s">
        <v>143</v>
      </c>
      <c r="C24" s="234"/>
      <c r="D24" s="234"/>
      <c r="E24" s="234"/>
      <c r="F24" s="234"/>
      <c r="G24" s="234"/>
      <c r="H24" s="234"/>
      <c r="I24" s="234"/>
      <c r="J24" s="234"/>
      <c r="K24" s="108" t="s">
        <v>3</v>
      </c>
      <c r="L24" s="109" t="s">
        <v>63</v>
      </c>
      <c r="M24" s="103"/>
      <c r="N24" s="101"/>
      <c r="O24" s="101"/>
      <c r="P24" s="110"/>
      <c r="Q24" s="104"/>
      <c r="R24" s="100"/>
      <c r="S24" s="101"/>
      <c r="T24" s="102"/>
      <c r="U24" s="177"/>
      <c r="V24" s="115"/>
    </row>
    <row r="25" spans="1:22" s="94" customFormat="1" ht="21" customHeight="1" x14ac:dyDescent="0.2">
      <c r="A25" s="107">
        <v>21</v>
      </c>
      <c r="B25" s="233" t="s">
        <v>223</v>
      </c>
      <c r="C25" s="234"/>
      <c r="D25" s="234"/>
      <c r="E25" s="234"/>
      <c r="F25" s="234"/>
      <c r="G25" s="234"/>
      <c r="H25" s="234"/>
      <c r="I25" s="234"/>
      <c r="J25" s="234"/>
      <c r="K25" s="108" t="s">
        <v>10</v>
      </c>
      <c r="L25" s="109" t="s">
        <v>63</v>
      </c>
      <c r="M25" s="103"/>
      <c r="N25" s="110"/>
      <c r="O25" s="110"/>
      <c r="P25" s="110"/>
      <c r="Q25" s="111"/>
      <c r="R25" s="112"/>
      <c r="S25" s="110"/>
      <c r="T25" s="113"/>
      <c r="U25" s="177"/>
      <c r="V25" s="115"/>
    </row>
    <row r="26" spans="1:22" s="94" customFormat="1" ht="21" customHeight="1" x14ac:dyDescent="0.2">
      <c r="A26" s="107">
        <v>22</v>
      </c>
      <c r="B26" s="233" t="s">
        <v>144</v>
      </c>
      <c r="C26" s="234"/>
      <c r="D26" s="234"/>
      <c r="E26" s="234"/>
      <c r="F26" s="234"/>
      <c r="G26" s="234"/>
      <c r="H26" s="234"/>
      <c r="I26" s="234"/>
      <c r="J26" s="234"/>
      <c r="K26" s="108" t="s">
        <v>10</v>
      </c>
      <c r="L26" s="109" t="s">
        <v>63</v>
      </c>
      <c r="M26" s="103"/>
      <c r="N26" s="110"/>
      <c r="O26" s="110"/>
      <c r="P26" s="110"/>
      <c r="Q26" s="111"/>
      <c r="R26" s="112"/>
      <c r="S26" s="110"/>
      <c r="T26" s="113"/>
      <c r="U26" s="177"/>
      <c r="V26" s="115"/>
    </row>
    <row r="27" spans="1:22" s="94" customFormat="1" ht="21" customHeight="1" x14ac:dyDescent="0.2">
      <c r="A27" s="107">
        <v>23</v>
      </c>
      <c r="B27" s="164" t="s">
        <v>145</v>
      </c>
      <c r="C27" s="186"/>
      <c r="D27" s="186"/>
      <c r="E27" s="186"/>
      <c r="F27" s="186"/>
      <c r="G27" s="186"/>
      <c r="H27" s="186"/>
      <c r="I27" s="186"/>
      <c r="J27" s="186"/>
      <c r="K27" s="108" t="s">
        <v>47</v>
      </c>
      <c r="L27" s="109" t="s">
        <v>63</v>
      </c>
      <c r="M27" s="103"/>
      <c r="N27" s="110"/>
      <c r="O27" s="110"/>
      <c r="P27" s="110"/>
      <c r="Q27" s="111"/>
      <c r="R27" s="112"/>
      <c r="S27" s="110"/>
      <c r="T27" s="113"/>
      <c r="U27" s="114"/>
      <c r="V27" s="115"/>
    </row>
    <row r="28" spans="1:22" s="94" customFormat="1" ht="21" customHeight="1" x14ac:dyDescent="0.2">
      <c r="A28" s="107">
        <v>24</v>
      </c>
      <c r="B28" s="228" t="s">
        <v>146</v>
      </c>
      <c r="C28" s="234"/>
      <c r="D28" s="234"/>
      <c r="E28" s="234"/>
      <c r="F28" s="234"/>
      <c r="G28" s="234"/>
      <c r="H28" s="234"/>
      <c r="I28" s="234"/>
      <c r="J28" s="234"/>
      <c r="K28" s="108" t="s">
        <v>47</v>
      </c>
      <c r="L28" s="109" t="s">
        <v>63</v>
      </c>
      <c r="M28" s="103"/>
      <c r="N28" s="110"/>
      <c r="O28" s="110"/>
      <c r="P28" s="110"/>
      <c r="Q28" s="111"/>
      <c r="R28" s="112"/>
      <c r="S28" s="110"/>
      <c r="T28" s="113"/>
      <c r="U28" s="177"/>
      <c r="V28" s="115"/>
    </row>
    <row r="29" spans="1:22" s="94" customFormat="1" ht="21" customHeight="1" x14ac:dyDescent="0.2">
      <c r="A29" s="107">
        <v>25</v>
      </c>
      <c r="B29" s="233" t="s">
        <v>224</v>
      </c>
      <c r="C29" s="234"/>
      <c r="D29" s="234"/>
      <c r="E29" s="234"/>
      <c r="F29" s="234"/>
      <c r="G29" s="234"/>
      <c r="H29" s="234"/>
      <c r="I29" s="234"/>
      <c r="J29" s="234"/>
      <c r="K29" s="108" t="s">
        <v>47</v>
      </c>
      <c r="L29" s="109" t="s">
        <v>63</v>
      </c>
      <c r="M29" s="103"/>
      <c r="N29" s="110"/>
      <c r="O29" s="110"/>
      <c r="P29" s="110"/>
      <c r="Q29" s="111"/>
      <c r="R29" s="112"/>
      <c r="S29" s="110"/>
      <c r="T29" s="113"/>
      <c r="U29" s="114"/>
      <c r="V29" s="115"/>
    </row>
    <row r="30" spans="1:22" s="94" customFormat="1" ht="21" customHeight="1" x14ac:dyDescent="0.2">
      <c r="A30" s="107">
        <v>26</v>
      </c>
      <c r="B30" s="233" t="s">
        <v>147</v>
      </c>
      <c r="C30" s="234"/>
      <c r="D30" s="234"/>
      <c r="E30" s="234"/>
      <c r="F30" s="234"/>
      <c r="G30" s="234"/>
      <c r="H30" s="234"/>
      <c r="I30" s="234"/>
      <c r="J30" s="234"/>
      <c r="K30" s="108" t="s">
        <v>48</v>
      </c>
      <c r="L30" s="109" t="s">
        <v>63</v>
      </c>
      <c r="M30" s="103"/>
      <c r="N30" s="110"/>
      <c r="O30" s="110"/>
      <c r="P30" s="110"/>
      <c r="Q30" s="111"/>
      <c r="R30" s="112"/>
      <c r="S30" s="110"/>
      <c r="T30" s="113"/>
      <c r="U30" s="177"/>
      <c r="V30" s="115"/>
    </row>
    <row r="31" spans="1:22" s="94" customFormat="1" ht="42.75" customHeight="1" x14ac:dyDescent="0.2">
      <c r="A31" s="107">
        <v>27</v>
      </c>
      <c r="B31" s="233" t="s">
        <v>225</v>
      </c>
      <c r="C31" s="234"/>
      <c r="D31" s="234"/>
      <c r="E31" s="234"/>
      <c r="F31" s="234"/>
      <c r="G31" s="234"/>
      <c r="H31" s="234"/>
      <c r="I31" s="234"/>
      <c r="J31" s="234"/>
      <c r="K31" s="108" t="s">
        <v>49</v>
      </c>
      <c r="L31" s="109" t="s">
        <v>63</v>
      </c>
      <c r="M31" s="103"/>
      <c r="N31" s="110"/>
      <c r="O31" s="110"/>
      <c r="P31" s="110"/>
      <c r="Q31" s="111"/>
      <c r="R31" s="112"/>
      <c r="S31" s="110"/>
      <c r="T31" s="113"/>
      <c r="U31" s="177"/>
      <c r="V31" s="115"/>
    </row>
    <row r="32" spans="1:22" s="94" customFormat="1" ht="21.75" customHeight="1" x14ac:dyDescent="0.2">
      <c r="A32" s="107">
        <v>28</v>
      </c>
      <c r="B32" s="233" t="s">
        <v>226</v>
      </c>
      <c r="C32" s="234"/>
      <c r="D32" s="234"/>
      <c r="E32" s="234"/>
      <c r="F32" s="234"/>
      <c r="G32" s="234"/>
      <c r="H32" s="234"/>
      <c r="I32" s="234"/>
      <c r="J32" s="234"/>
      <c r="K32" s="108" t="s">
        <v>50</v>
      </c>
      <c r="L32" s="109" t="s">
        <v>63</v>
      </c>
      <c r="M32" s="103"/>
      <c r="N32" s="110"/>
      <c r="O32" s="110"/>
      <c r="P32" s="110"/>
      <c r="Q32" s="111"/>
      <c r="R32" s="112"/>
      <c r="S32" s="110"/>
      <c r="T32" s="113"/>
      <c r="U32" s="114"/>
      <c r="V32" s="115"/>
    </row>
    <row r="33" spans="1:24" s="94" customFormat="1" ht="21.75" customHeight="1" x14ac:dyDescent="0.2">
      <c r="A33" s="107">
        <v>29</v>
      </c>
      <c r="B33" s="244" t="s">
        <v>148</v>
      </c>
      <c r="C33" s="245"/>
      <c r="D33" s="245"/>
      <c r="E33" s="245"/>
      <c r="F33" s="245"/>
      <c r="G33" s="245"/>
      <c r="H33" s="245"/>
      <c r="I33" s="245"/>
      <c r="J33" s="245"/>
      <c r="K33" s="108" t="s">
        <v>50</v>
      </c>
      <c r="L33" s="109" t="s">
        <v>63</v>
      </c>
      <c r="M33" s="103"/>
      <c r="N33" s="110"/>
      <c r="O33" s="110"/>
      <c r="P33" s="110"/>
      <c r="Q33" s="111"/>
      <c r="R33" s="112"/>
      <c r="S33" s="110"/>
      <c r="T33" s="113"/>
      <c r="U33" s="177"/>
      <c r="V33" s="115"/>
    </row>
    <row r="34" spans="1:24" s="94" customFormat="1" ht="21.75" customHeight="1" x14ac:dyDescent="0.2">
      <c r="A34" s="107">
        <v>30</v>
      </c>
      <c r="B34" s="244" t="s">
        <v>149</v>
      </c>
      <c r="C34" s="245"/>
      <c r="D34" s="245"/>
      <c r="E34" s="245"/>
      <c r="F34" s="245"/>
      <c r="G34" s="245"/>
      <c r="H34" s="245"/>
      <c r="I34" s="245"/>
      <c r="J34" s="245"/>
      <c r="K34" s="108" t="s">
        <v>50</v>
      </c>
      <c r="L34" s="109" t="s">
        <v>63</v>
      </c>
      <c r="M34" s="103"/>
      <c r="N34" s="110"/>
      <c r="O34" s="110"/>
      <c r="P34" s="110"/>
      <c r="Q34" s="111"/>
      <c r="R34" s="112"/>
      <c r="S34" s="110"/>
      <c r="T34" s="113"/>
      <c r="U34" s="177"/>
      <c r="V34" s="115"/>
    </row>
    <row r="35" spans="1:24" s="94" customFormat="1" ht="29.25" customHeight="1" x14ac:dyDescent="0.2">
      <c r="A35" s="107">
        <v>31</v>
      </c>
      <c r="B35" s="233" t="s">
        <v>150</v>
      </c>
      <c r="C35" s="234"/>
      <c r="D35" s="234"/>
      <c r="E35" s="234"/>
      <c r="F35" s="234"/>
      <c r="G35" s="234"/>
      <c r="H35" s="234"/>
      <c r="I35" s="234"/>
      <c r="J35" s="234"/>
      <c r="K35" s="108" t="s">
        <v>51</v>
      </c>
      <c r="L35" s="109">
        <v>7</v>
      </c>
      <c r="M35" s="103"/>
      <c r="N35" s="110"/>
      <c r="O35" s="110"/>
      <c r="P35" s="110"/>
      <c r="Q35" s="111"/>
      <c r="R35" s="112"/>
      <c r="S35" s="110"/>
      <c r="T35" s="113"/>
      <c r="U35" s="177"/>
      <c r="V35" s="115"/>
    </row>
    <row r="36" spans="1:24" s="94" customFormat="1" ht="21" customHeight="1" x14ac:dyDescent="0.2">
      <c r="A36" s="107">
        <v>32</v>
      </c>
      <c r="B36" s="164" t="s">
        <v>227</v>
      </c>
      <c r="C36" s="165"/>
      <c r="D36" s="165"/>
      <c r="E36" s="165"/>
      <c r="F36" s="165"/>
      <c r="G36" s="165"/>
      <c r="H36" s="165"/>
      <c r="I36" s="165"/>
      <c r="J36" s="165"/>
      <c r="K36" s="108" t="s">
        <v>51</v>
      </c>
      <c r="L36" s="109">
        <v>7</v>
      </c>
      <c r="M36" s="103"/>
      <c r="N36" s="110"/>
      <c r="O36" s="110"/>
      <c r="P36" s="110"/>
      <c r="Q36" s="111"/>
      <c r="R36" s="112"/>
      <c r="S36" s="110"/>
      <c r="T36" s="113"/>
      <c r="U36" s="177"/>
      <c r="V36" s="115"/>
    </row>
    <row r="37" spans="1:24" s="94" customFormat="1" ht="21" customHeight="1" x14ac:dyDescent="0.2">
      <c r="A37" s="107">
        <v>33</v>
      </c>
      <c r="B37" s="164" t="s">
        <v>228</v>
      </c>
      <c r="C37" s="165"/>
      <c r="D37" s="165"/>
      <c r="E37" s="165"/>
      <c r="F37" s="165"/>
      <c r="G37" s="165"/>
      <c r="H37" s="165"/>
      <c r="I37" s="165"/>
      <c r="J37" s="165"/>
      <c r="K37" s="108" t="s">
        <v>51</v>
      </c>
      <c r="L37" s="109">
        <v>7</v>
      </c>
      <c r="M37" s="103"/>
      <c r="N37" s="110"/>
      <c r="O37" s="110"/>
      <c r="P37" s="110"/>
      <c r="Q37" s="111"/>
      <c r="R37" s="112"/>
      <c r="S37" s="110"/>
      <c r="T37" s="113"/>
      <c r="U37" s="177"/>
      <c r="V37" s="115"/>
    </row>
    <row r="38" spans="1:24" s="94" customFormat="1" ht="30.75" customHeight="1" x14ac:dyDescent="0.2">
      <c r="A38" s="107">
        <v>34</v>
      </c>
      <c r="B38" s="233" t="s">
        <v>230</v>
      </c>
      <c r="C38" s="234"/>
      <c r="D38" s="234"/>
      <c r="E38" s="234"/>
      <c r="F38" s="234"/>
      <c r="G38" s="234"/>
      <c r="H38" s="234"/>
      <c r="I38" s="234"/>
      <c r="J38" s="234"/>
      <c r="K38" s="108" t="s">
        <v>51</v>
      </c>
      <c r="L38" s="109">
        <v>7</v>
      </c>
      <c r="M38" s="103"/>
      <c r="N38" s="163"/>
      <c r="O38" s="163"/>
      <c r="P38" s="163"/>
      <c r="Q38" s="111"/>
      <c r="R38" s="162"/>
      <c r="S38" s="163"/>
      <c r="T38" s="187"/>
      <c r="U38" s="177"/>
      <c r="V38" s="115"/>
    </row>
    <row r="39" spans="1:24" s="94" customFormat="1" ht="31.5" customHeight="1" thickBot="1" x14ac:dyDescent="0.25">
      <c r="A39" s="168">
        <v>35</v>
      </c>
      <c r="B39" s="226" t="s">
        <v>151</v>
      </c>
      <c r="C39" s="227"/>
      <c r="D39" s="227"/>
      <c r="E39" s="227"/>
      <c r="F39" s="227"/>
      <c r="G39" s="227"/>
      <c r="H39" s="227"/>
      <c r="I39" s="227"/>
      <c r="J39" s="227"/>
      <c r="K39" s="171" t="s">
        <v>52</v>
      </c>
      <c r="L39" s="188">
        <v>7</v>
      </c>
      <c r="M39" s="140"/>
      <c r="N39" s="138"/>
      <c r="O39" s="138"/>
      <c r="P39" s="138"/>
      <c r="Q39" s="189"/>
      <c r="R39" s="155"/>
      <c r="S39" s="138"/>
      <c r="T39" s="139"/>
      <c r="U39" s="177"/>
      <c r="V39" s="115"/>
    </row>
    <row r="40" spans="1:24" s="1" customFormat="1" ht="16.5" customHeight="1" x14ac:dyDescent="0.2">
      <c r="B40" s="72" t="s">
        <v>73</v>
      </c>
      <c r="C40" s="16"/>
      <c r="D40" s="26"/>
      <c r="E40" s="16">
        <f>Q40*3</f>
        <v>0</v>
      </c>
      <c r="F40" s="86">
        <f>(M40+N40+O40+P40)/((A39*3)-E40)</f>
        <v>0</v>
      </c>
      <c r="G40" s="29"/>
      <c r="H40" s="29"/>
      <c r="I40" s="29"/>
      <c r="J40" s="29"/>
      <c r="K40" s="20"/>
      <c r="L40" s="20"/>
      <c r="M40" s="51">
        <f>SUM(M5:M39)</f>
        <v>0</v>
      </c>
      <c r="N40" s="51">
        <f>SUM(N5:N39)</f>
        <v>0</v>
      </c>
      <c r="O40" s="51">
        <f>SUM(O5:O39)</f>
        <v>0</v>
      </c>
      <c r="P40" s="51">
        <f>SUM(P5:P39)</f>
        <v>0</v>
      </c>
      <c r="Q40" s="51">
        <f>SUM(Q5:Q39)</f>
        <v>0</v>
      </c>
      <c r="R40" s="21"/>
      <c r="S40" s="21"/>
      <c r="T40" s="21"/>
      <c r="U40" s="61">
        <f>SUM(M40+N40+O40+P40)</f>
        <v>0</v>
      </c>
      <c r="V40" s="61">
        <f>A39-Q40</f>
        <v>35</v>
      </c>
      <c r="X40" s="2"/>
    </row>
    <row r="41" spans="1:24" s="1" customFormat="1" ht="21.75" customHeight="1" x14ac:dyDescent="0.2">
      <c r="B41" s="16"/>
      <c r="C41" s="16"/>
      <c r="D41" s="26"/>
      <c r="E41" s="16"/>
      <c r="F41" s="68"/>
      <c r="G41" s="29"/>
      <c r="H41" s="29"/>
      <c r="I41" s="29"/>
      <c r="J41" s="29"/>
      <c r="K41" s="20"/>
      <c r="L41" s="20"/>
      <c r="M41" s="2"/>
      <c r="N41" s="2"/>
      <c r="O41" s="2"/>
      <c r="P41" s="2"/>
      <c r="Q41" s="2"/>
      <c r="R41" s="21"/>
      <c r="S41" s="21"/>
      <c r="T41" s="21"/>
      <c r="U41" s="93" t="s">
        <v>90</v>
      </c>
      <c r="V41" s="93" t="s">
        <v>91</v>
      </c>
      <c r="X41" s="2"/>
    </row>
    <row r="42" spans="1:24" x14ac:dyDescent="0.2">
      <c r="B42" s="11" t="s">
        <v>60</v>
      </c>
      <c r="U42" s="91"/>
    </row>
    <row r="43" spans="1:24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91"/>
    </row>
    <row r="44" spans="1:24" x14ac:dyDescent="0.2">
      <c r="B44" s="53"/>
      <c r="C44" s="53"/>
      <c r="D44" s="53"/>
      <c r="E44" s="53"/>
      <c r="F44" s="53"/>
      <c r="G44" s="53"/>
      <c r="H44" s="55"/>
      <c r="I44" s="55"/>
      <c r="J44" s="55"/>
      <c r="K44" s="55"/>
      <c r="L44" s="55"/>
      <c r="M44" s="55"/>
      <c r="N44" s="55"/>
      <c r="O44" s="55"/>
      <c r="P44" s="55"/>
      <c r="Q44" s="14"/>
      <c r="R44" s="14"/>
      <c r="S44" s="14"/>
      <c r="T44" s="14"/>
      <c r="U44" s="91"/>
    </row>
    <row r="45" spans="1:24" x14ac:dyDescent="0.2">
      <c r="B45" s="16"/>
      <c r="C45" s="16"/>
      <c r="D45" s="16"/>
      <c r="E45" s="16"/>
      <c r="F45" s="16"/>
      <c r="G45" s="16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4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91"/>
    </row>
    <row r="47" spans="1:24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91"/>
    </row>
    <row r="48" spans="1:24" x14ac:dyDescent="0.2">
      <c r="B48" s="14"/>
      <c r="C48" s="14"/>
      <c r="D48" s="14"/>
      <c r="E48" s="14"/>
      <c r="F48" s="14"/>
      <c r="G48" s="14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91"/>
    </row>
    <row r="49" spans="2:21" x14ac:dyDescent="0.2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91"/>
    </row>
    <row r="50" spans="2:21" x14ac:dyDescent="0.2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91"/>
    </row>
    <row r="51" spans="2:2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91"/>
    </row>
    <row r="52" spans="2:21" x14ac:dyDescent="0.2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91"/>
    </row>
    <row r="53" spans="2:21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91"/>
    </row>
    <row r="54" spans="2:21" x14ac:dyDescent="0.2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91"/>
    </row>
    <row r="55" spans="2:21" x14ac:dyDescent="0.2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91"/>
    </row>
    <row r="56" spans="2:21" x14ac:dyDescent="0.2">
      <c r="B56" s="209" t="s">
        <v>231</v>
      </c>
      <c r="C56" s="209"/>
      <c r="D56" s="209"/>
      <c r="E56" s="209"/>
      <c r="F56" s="209"/>
      <c r="G56" s="209"/>
      <c r="H56" s="209"/>
      <c r="I56" s="209"/>
      <c r="J56" s="209"/>
    </row>
  </sheetData>
  <mergeCells count="27">
    <mergeCell ref="B38:J38"/>
    <mergeCell ref="B9:J9"/>
    <mergeCell ref="B19:J19"/>
    <mergeCell ref="B25:J25"/>
    <mergeCell ref="B32:J32"/>
    <mergeCell ref="B22:J22"/>
    <mergeCell ref="B26:J26"/>
    <mergeCell ref="B29:J29"/>
    <mergeCell ref="B30:J30"/>
    <mergeCell ref="B17:J17"/>
    <mergeCell ref="B23:J23"/>
    <mergeCell ref="B1:T2"/>
    <mergeCell ref="J3:K3"/>
    <mergeCell ref="P3:T3"/>
    <mergeCell ref="B56:J56"/>
    <mergeCell ref="B28:J28"/>
    <mergeCell ref="B39:J39"/>
    <mergeCell ref="B24:J24"/>
    <mergeCell ref="B31:J31"/>
    <mergeCell ref="B35:J35"/>
    <mergeCell ref="B7:J7"/>
    <mergeCell ref="B8:J8"/>
    <mergeCell ref="B12:J12"/>
    <mergeCell ref="B4:J4"/>
    <mergeCell ref="B5:J5"/>
    <mergeCell ref="B33:J33"/>
    <mergeCell ref="B34:J34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67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showGridLines="0" zoomScaleNormal="100" workbookViewId="0">
      <selection activeCell="I38" sqref="I38"/>
    </sheetView>
  </sheetViews>
  <sheetFormatPr defaultColWidth="9.140625" defaultRowHeight="14.25" x14ac:dyDescent="0.2"/>
  <cols>
    <col min="1" max="1" width="5.28515625" style="2" customWidth="1"/>
    <col min="2" max="6" width="9.140625" style="2"/>
    <col min="7" max="7" width="14.140625" style="2" customWidth="1"/>
    <col min="8" max="8" width="9.140625" style="2"/>
    <col min="9" max="9" width="10" style="2" customWidth="1"/>
    <col min="10" max="10" width="8.5703125" style="2" customWidth="1"/>
    <col min="11" max="11" width="9.85546875" style="2" customWidth="1"/>
    <col min="12" max="12" width="12.140625" style="2" customWidth="1"/>
    <col min="13" max="20" width="3.7109375" style="2" customWidth="1"/>
    <col min="21" max="22" width="6.5703125" style="2" customWidth="1"/>
    <col min="23" max="16384" width="9.140625" style="2"/>
  </cols>
  <sheetData>
    <row r="1" spans="1:23" ht="50.25" customHeight="1" x14ac:dyDescent="0.2">
      <c r="B1" s="215" t="s">
        <v>61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47"/>
    </row>
    <row r="2" spans="1:23" ht="24" customHeight="1" x14ac:dyDescent="0.2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47"/>
    </row>
    <row r="3" spans="1:23" ht="28.5" customHeight="1" thickBot="1" x14ac:dyDescent="0.35">
      <c r="B3" s="3" t="s">
        <v>17</v>
      </c>
      <c r="C3" s="59"/>
      <c r="D3" s="58"/>
      <c r="E3" s="12"/>
      <c r="F3" s="59"/>
      <c r="G3" s="59"/>
      <c r="H3" s="12" t="s">
        <v>56</v>
      </c>
      <c r="I3" s="59"/>
      <c r="J3" s="211"/>
      <c r="K3" s="211"/>
      <c r="L3" s="59"/>
      <c r="M3" s="12" t="s">
        <v>82</v>
      </c>
      <c r="N3" s="59"/>
      <c r="O3" s="59"/>
      <c r="P3" s="212"/>
      <c r="Q3" s="212"/>
      <c r="R3" s="212"/>
      <c r="S3" s="212"/>
      <c r="T3" s="212"/>
      <c r="U3" s="48"/>
    </row>
    <row r="4" spans="1:23" ht="35.25" customHeight="1" thickBot="1" x14ac:dyDescent="0.25">
      <c r="A4" s="64" t="s">
        <v>88</v>
      </c>
      <c r="B4" s="246" t="s">
        <v>1</v>
      </c>
      <c r="C4" s="247"/>
      <c r="D4" s="247"/>
      <c r="E4" s="247"/>
      <c r="F4" s="247"/>
      <c r="G4" s="247"/>
      <c r="H4" s="247"/>
      <c r="I4" s="247"/>
      <c r="J4" s="248"/>
      <c r="K4" s="73" t="s">
        <v>18</v>
      </c>
      <c r="L4" s="17" t="s">
        <v>57</v>
      </c>
      <c r="M4" s="62">
        <v>3</v>
      </c>
      <c r="N4" s="62">
        <v>2</v>
      </c>
      <c r="O4" s="62">
        <v>1</v>
      </c>
      <c r="P4" s="62">
        <v>0</v>
      </c>
      <c r="Q4" s="81" t="s">
        <v>0</v>
      </c>
      <c r="R4" s="22" t="s">
        <v>14</v>
      </c>
      <c r="S4" s="18" t="s">
        <v>15</v>
      </c>
      <c r="T4" s="19" t="s">
        <v>16</v>
      </c>
    </row>
    <row r="5" spans="1:23" s="94" customFormat="1" ht="30" customHeight="1" x14ac:dyDescent="0.2">
      <c r="A5" s="116">
        <v>1</v>
      </c>
      <c r="B5" s="249" t="s">
        <v>208</v>
      </c>
      <c r="C5" s="250"/>
      <c r="D5" s="250"/>
      <c r="E5" s="250"/>
      <c r="F5" s="250"/>
      <c r="G5" s="250"/>
      <c r="H5" s="250"/>
      <c r="I5" s="250"/>
      <c r="J5" s="250"/>
      <c r="K5" s="190" t="s">
        <v>21</v>
      </c>
      <c r="L5" s="191" t="s">
        <v>40</v>
      </c>
      <c r="M5" s="121"/>
      <c r="N5" s="122"/>
      <c r="O5" s="122"/>
      <c r="P5" s="122"/>
      <c r="Q5" s="123"/>
      <c r="R5" s="121"/>
      <c r="S5" s="122"/>
      <c r="T5" s="123"/>
      <c r="U5" s="192"/>
    </row>
    <row r="6" spans="1:23" s="94" customFormat="1" ht="21.75" customHeight="1" x14ac:dyDescent="0.2">
      <c r="A6" s="96">
        <v>2</v>
      </c>
      <c r="B6" s="233" t="s">
        <v>209</v>
      </c>
      <c r="C6" s="234"/>
      <c r="D6" s="234"/>
      <c r="E6" s="234"/>
      <c r="F6" s="234"/>
      <c r="G6" s="234"/>
      <c r="H6" s="234"/>
      <c r="I6" s="234"/>
      <c r="J6" s="234"/>
      <c r="K6" s="193" t="s">
        <v>22</v>
      </c>
      <c r="L6" s="194" t="s">
        <v>8</v>
      </c>
      <c r="M6" s="100"/>
      <c r="N6" s="110"/>
      <c r="O6" s="110"/>
      <c r="P6" s="110"/>
      <c r="Q6" s="113"/>
      <c r="R6" s="112"/>
      <c r="S6" s="110"/>
      <c r="T6" s="113"/>
      <c r="U6" s="192"/>
    </row>
    <row r="7" spans="1:23" s="94" customFormat="1" ht="21.75" customHeight="1" x14ac:dyDescent="0.2">
      <c r="A7" s="96">
        <v>3</v>
      </c>
      <c r="B7" s="233" t="s">
        <v>210</v>
      </c>
      <c r="C7" s="234"/>
      <c r="D7" s="234"/>
      <c r="E7" s="234"/>
      <c r="F7" s="234"/>
      <c r="G7" s="234"/>
      <c r="H7" s="234"/>
      <c r="I7" s="234"/>
      <c r="J7" s="234"/>
      <c r="K7" s="193" t="s">
        <v>22</v>
      </c>
      <c r="L7" s="195" t="s">
        <v>64</v>
      </c>
      <c r="M7" s="100"/>
      <c r="N7" s="110"/>
      <c r="O7" s="110"/>
      <c r="P7" s="110"/>
      <c r="Q7" s="113"/>
      <c r="R7" s="112"/>
      <c r="S7" s="110"/>
      <c r="T7" s="113"/>
      <c r="U7" s="192"/>
    </row>
    <row r="8" spans="1:23" s="94" customFormat="1" ht="21.75" customHeight="1" x14ac:dyDescent="0.2">
      <c r="A8" s="96">
        <v>4</v>
      </c>
      <c r="B8" s="233" t="s">
        <v>213</v>
      </c>
      <c r="C8" s="234"/>
      <c r="D8" s="234"/>
      <c r="E8" s="234"/>
      <c r="F8" s="234"/>
      <c r="G8" s="234"/>
      <c r="H8" s="234"/>
      <c r="I8" s="234"/>
      <c r="J8" s="234"/>
      <c r="K8" s="129" t="s">
        <v>23</v>
      </c>
      <c r="L8" s="195" t="s">
        <v>65</v>
      </c>
      <c r="M8" s="100"/>
      <c r="N8" s="110"/>
      <c r="O8" s="110"/>
      <c r="P8" s="110"/>
      <c r="Q8" s="113"/>
      <c r="R8" s="112"/>
      <c r="S8" s="110"/>
      <c r="T8" s="113"/>
      <c r="U8" s="192"/>
    </row>
    <row r="9" spans="1:23" s="94" customFormat="1" ht="21.75" customHeight="1" x14ac:dyDescent="0.2">
      <c r="A9" s="96">
        <v>5</v>
      </c>
      <c r="B9" s="233" t="s">
        <v>152</v>
      </c>
      <c r="C9" s="234"/>
      <c r="D9" s="234"/>
      <c r="E9" s="234"/>
      <c r="F9" s="234"/>
      <c r="G9" s="234"/>
      <c r="H9" s="234"/>
      <c r="I9" s="234"/>
      <c r="J9" s="234"/>
      <c r="K9" s="129" t="s">
        <v>24</v>
      </c>
      <c r="L9" s="196" t="s">
        <v>66</v>
      </c>
      <c r="M9" s="100"/>
      <c r="N9" s="110"/>
      <c r="O9" s="110"/>
      <c r="P9" s="110"/>
      <c r="Q9" s="113"/>
      <c r="R9" s="112"/>
      <c r="S9" s="110"/>
      <c r="T9" s="113"/>
      <c r="U9" s="192"/>
    </row>
    <row r="10" spans="1:23" s="94" customFormat="1" ht="21.75" customHeight="1" x14ac:dyDescent="0.2">
      <c r="A10" s="96">
        <v>6</v>
      </c>
      <c r="B10" s="233" t="s">
        <v>211</v>
      </c>
      <c r="C10" s="234"/>
      <c r="D10" s="234"/>
      <c r="E10" s="234"/>
      <c r="F10" s="234"/>
      <c r="G10" s="234"/>
      <c r="H10" s="234"/>
      <c r="I10" s="234"/>
      <c r="J10" s="234"/>
      <c r="K10" s="129" t="s">
        <v>24</v>
      </c>
      <c r="L10" s="196" t="s">
        <v>66</v>
      </c>
      <c r="M10" s="100"/>
      <c r="N10" s="110"/>
      <c r="O10" s="110"/>
      <c r="P10" s="110"/>
      <c r="Q10" s="113"/>
      <c r="R10" s="112"/>
      <c r="S10" s="152"/>
      <c r="T10" s="113"/>
      <c r="U10" s="95"/>
      <c r="W10" s="197"/>
    </row>
    <row r="11" spans="1:23" s="94" customFormat="1" ht="21.75" customHeight="1" x14ac:dyDescent="0.2">
      <c r="A11" s="96">
        <v>7</v>
      </c>
      <c r="B11" s="233" t="s">
        <v>212</v>
      </c>
      <c r="C11" s="234"/>
      <c r="D11" s="234"/>
      <c r="E11" s="234"/>
      <c r="F11" s="234"/>
      <c r="G11" s="234"/>
      <c r="H11" s="234"/>
      <c r="I11" s="234"/>
      <c r="J11" s="234"/>
      <c r="K11" s="129" t="s">
        <v>24</v>
      </c>
      <c r="L11" s="196" t="s">
        <v>66</v>
      </c>
      <c r="M11" s="100"/>
      <c r="N11" s="110"/>
      <c r="O11" s="110"/>
      <c r="P11" s="110"/>
      <c r="Q11" s="113"/>
      <c r="R11" s="112"/>
      <c r="S11" s="152"/>
      <c r="T11" s="113"/>
      <c r="U11" s="95"/>
      <c r="W11" s="197"/>
    </row>
    <row r="12" spans="1:23" s="94" customFormat="1" ht="31.5" customHeight="1" x14ac:dyDescent="0.2">
      <c r="A12" s="96">
        <v>8</v>
      </c>
      <c r="B12" s="233" t="s">
        <v>165</v>
      </c>
      <c r="C12" s="234"/>
      <c r="D12" s="234"/>
      <c r="E12" s="234"/>
      <c r="F12" s="234"/>
      <c r="G12" s="234"/>
      <c r="H12" s="234"/>
      <c r="I12" s="234"/>
      <c r="J12" s="234"/>
      <c r="K12" s="129" t="s">
        <v>25</v>
      </c>
      <c r="L12" s="196" t="s">
        <v>50</v>
      </c>
      <c r="M12" s="100"/>
      <c r="N12" s="110"/>
      <c r="O12" s="110"/>
      <c r="P12" s="110"/>
      <c r="Q12" s="113"/>
      <c r="R12" s="112"/>
      <c r="S12" s="152"/>
      <c r="T12" s="113"/>
      <c r="U12" s="95"/>
      <c r="W12" s="197"/>
    </row>
    <row r="13" spans="1:23" s="94" customFormat="1" ht="31.5" customHeight="1" x14ac:dyDescent="0.2">
      <c r="A13" s="96">
        <v>9</v>
      </c>
      <c r="B13" s="233" t="s">
        <v>153</v>
      </c>
      <c r="C13" s="234"/>
      <c r="D13" s="234"/>
      <c r="E13" s="234"/>
      <c r="F13" s="234"/>
      <c r="G13" s="234"/>
      <c r="H13" s="234"/>
      <c r="I13" s="234"/>
      <c r="J13" s="234"/>
      <c r="K13" s="129" t="s">
        <v>25</v>
      </c>
      <c r="L13" s="196" t="s">
        <v>50</v>
      </c>
      <c r="M13" s="100"/>
      <c r="N13" s="110"/>
      <c r="O13" s="110"/>
      <c r="P13" s="110"/>
      <c r="Q13" s="113"/>
      <c r="R13" s="112"/>
      <c r="S13" s="110"/>
      <c r="T13" s="113"/>
      <c r="U13" s="192"/>
      <c r="W13" s="198"/>
    </row>
    <row r="14" spans="1:23" s="94" customFormat="1" ht="31.5" customHeight="1" x14ac:dyDescent="0.2">
      <c r="A14" s="96">
        <v>10</v>
      </c>
      <c r="B14" s="233" t="s">
        <v>214</v>
      </c>
      <c r="C14" s="234"/>
      <c r="D14" s="234"/>
      <c r="E14" s="234"/>
      <c r="F14" s="234"/>
      <c r="G14" s="234"/>
      <c r="H14" s="234"/>
      <c r="I14" s="234"/>
      <c r="J14" s="234"/>
      <c r="K14" s="129" t="s">
        <v>25</v>
      </c>
      <c r="L14" s="196" t="s">
        <v>50</v>
      </c>
      <c r="M14" s="100"/>
      <c r="N14" s="110"/>
      <c r="O14" s="110"/>
      <c r="P14" s="110"/>
      <c r="Q14" s="113"/>
      <c r="R14" s="112"/>
      <c r="S14" s="110"/>
      <c r="T14" s="113"/>
      <c r="U14" s="192"/>
      <c r="W14" s="198"/>
    </row>
    <row r="15" spans="1:23" s="94" customFormat="1" ht="22.5" customHeight="1" thickBot="1" x14ac:dyDescent="0.25">
      <c r="A15" s="132">
        <v>11</v>
      </c>
      <c r="B15" s="199" t="s">
        <v>164</v>
      </c>
      <c r="C15" s="200"/>
      <c r="D15" s="201"/>
      <c r="E15" s="201"/>
      <c r="F15" s="201"/>
      <c r="G15" s="201"/>
      <c r="H15" s="201"/>
      <c r="I15" s="201"/>
      <c r="J15" s="201"/>
      <c r="K15" s="135" t="s">
        <v>25</v>
      </c>
      <c r="L15" s="202" t="s">
        <v>50</v>
      </c>
      <c r="M15" s="137"/>
      <c r="N15" s="138"/>
      <c r="O15" s="138"/>
      <c r="P15" s="138"/>
      <c r="Q15" s="139"/>
      <c r="R15" s="155"/>
      <c r="S15" s="138"/>
      <c r="T15" s="139"/>
      <c r="U15" s="192"/>
      <c r="W15" s="198"/>
    </row>
    <row r="16" spans="1:23" s="1" customFormat="1" ht="21" customHeight="1" x14ac:dyDescent="0.2">
      <c r="B16" s="72" t="s">
        <v>73</v>
      </c>
      <c r="C16" s="16"/>
      <c r="D16" s="26"/>
      <c r="E16" s="16">
        <f>Q16*3</f>
        <v>0</v>
      </c>
      <c r="F16" s="68">
        <f>(M16+N16+O16+P16)/((A15*3)-E16)</f>
        <v>0</v>
      </c>
      <c r="G16" s="29"/>
      <c r="H16" s="29"/>
      <c r="I16" s="29"/>
      <c r="J16" s="29"/>
      <c r="K16" s="20"/>
      <c r="L16" s="20"/>
      <c r="M16" s="30">
        <f>SUM(M5:M15)</f>
        <v>0</v>
      </c>
      <c r="N16" s="30">
        <f>SUM(N5:N15)</f>
        <v>0</v>
      </c>
      <c r="O16" s="30">
        <f>SUM(O5:O15)</f>
        <v>0</v>
      </c>
      <c r="P16" s="30">
        <f>SUM(P5:P15)</f>
        <v>0</v>
      </c>
      <c r="Q16" s="30">
        <f>SUM(Q5:Q15)</f>
        <v>0</v>
      </c>
      <c r="R16" s="21"/>
      <c r="S16" s="21"/>
      <c r="T16" s="21"/>
      <c r="U16" s="61">
        <f>SUM(M16+N16+O16+P16)</f>
        <v>0</v>
      </c>
      <c r="V16" s="61">
        <f>A15-Q16</f>
        <v>11</v>
      </c>
    </row>
    <row r="17" spans="2:22" s="1" customFormat="1" ht="26.25" customHeight="1" x14ac:dyDescent="0.2">
      <c r="B17" s="72"/>
      <c r="C17" s="16"/>
      <c r="D17" s="26"/>
      <c r="E17" s="16"/>
      <c r="F17" s="68"/>
      <c r="G17" s="29"/>
      <c r="H17" s="29"/>
      <c r="I17" s="29"/>
      <c r="J17" s="29"/>
      <c r="K17" s="20"/>
      <c r="L17" s="20"/>
      <c r="M17" s="2"/>
      <c r="N17" s="2"/>
      <c r="O17" s="2"/>
      <c r="P17" s="2"/>
      <c r="Q17" s="2"/>
      <c r="R17" s="2"/>
      <c r="S17" s="21"/>
      <c r="T17" s="21"/>
      <c r="U17" s="87" t="s">
        <v>90</v>
      </c>
      <c r="V17" s="87" t="s">
        <v>91</v>
      </c>
    </row>
    <row r="18" spans="2:22" x14ac:dyDescent="0.2">
      <c r="B18" s="11" t="s">
        <v>60</v>
      </c>
      <c r="U18" s="24"/>
    </row>
    <row r="19" spans="2:22" ht="15" customHeight="1" x14ac:dyDescent="0.2"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4"/>
    </row>
    <row r="20" spans="2:22" x14ac:dyDescent="0.2"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4"/>
    </row>
    <row r="21" spans="2:22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24"/>
    </row>
    <row r="22" spans="2:22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24"/>
    </row>
    <row r="23" spans="2:22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24"/>
    </row>
    <row r="24" spans="2:22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4"/>
    </row>
    <row r="25" spans="2:22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24"/>
    </row>
    <row r="26" spans="2:22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24"/>
    </row>
    <row r="27" spans="2:22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24"/>
    </row>
    <row r="28" spans="2:22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4"/>
    </row>
    <row r="29" spans="2:22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24"/>
    </row>
    <row r="30" spans="2:22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4"/>
    </row>
    <row r="31" spans="2:22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24"/>
    </row>
    <row r="32" spans="2:22" x14ac:dyDescent="0.2">
      <c r="B32" s="209" t="s">
        <v>231</v>
      </c>
      <c r="C32" s="209"/>
      <c r="D32" s="209"/>
      <c r="E32" s="209"/>
      <c r="F32" s="209"/>
      <c r="G32" s="209"/>
      <c r="H32" s="209"/>
      <c r="I32" s="209"/>
      <c r="J32" s="209"/>
    </row>
  </sheetData>
  <mergeCells count="17">
    <mergeCell ref="P3:T3"/>
    <mergeCell ref="B1:T2"/>
    <mergeCell ref="B32:J32"/>
    <mergeCell ref="B10:J10"/>
    <mergeCell ref="B4:J4"/>
    <mergeCell ref="B7:J7"/>
    <mergeCell ref="B5:J5"/>
    <mergeCell ref="B6:J6"/>
    <mergeCell ref="B8:J8"/>
    <mergeCell ref="B9:J9"/>
    <mergeCell ref="B19:T19"/>
    <mergeCell ref="B13:J13"/>
    <mergeCell ref="B11:J11"/>
    <mergeCell ref="B12:J12"/>
    <mergeCell ref="B14:J14"/>
    <mergeCell ref="B20:T20"/>
    <mergeCell ref="J3:K3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87" orientation="landscape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zoomScaleNormal="100" workbookViewId="0">
      <selection activeCell="J36" sqref="J36"/>
    </sheetView>
  </sheetViews>
  <sheetFormatPr defaultColWidth="9.140625" defaultRowHeight="14.25" x14ac:dyDescent="0.2"/>
  <cols>
    <col min="1" max="1" width="5.140625" style="2" customWidth="1"/>
    <col min="2" max="3" width="9.140625" style="2"/>
    <col min="4" max="4" width="11.140625" style="2" customWidth="1"/>
    <col min="5" max="6" width="9.140625" style="2"/>
    <col min="7" max="7" width="14.140625" style="2" customWidth="1"/>
    <col min="8" max="8" width="9.140625" style="2"/>
    <col min="9" max="9" width="11" style="2" customWidth="1"/>
    <col min="10" max="10" width="12.28515625" style="2" customWidth="1"/>
    <col min="11" max="11" width="11" style="2" customWidth="1"/>
    <col min="12" max="12" width="11.85546875" style="2" customWidth="1"/>
    <col min="13" max="19" width="3.7109375" style="2" customWidth="1"/>
    <col min="20" max="20" width="4" style="2" customWidth="1"/>
    <col min="21" max="22" width="5.5703125" style="2" customWidth="1"/>
    <col min="23" max="16384" width="9.140625" style="2"/>
  </cols>
  <sheetData>
    <row r="1" spans="1:22" ht="50.25" customHeight="1" x14ac:dyDescent="0.2">
      <c r="B1" s="215" t="s">
        <v>61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47"/>
    </row>
    <row r="2" spans="1:22" ht="24" customHeight="1" x14ac:dyDescent="0.2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47"/>
    </row>
    <row r="3" spans="1:22" ht="28.5" customHeight="1" thickBot="1" x14ac:dyDescent="0.35">
      <c r="B3" s="3" t="s">
        <v>17</v>
      </c>
      <c r="C3" s="59"/>
      <c r="D3" s="58"/>
      <c r="E3" s="12"/>
      <c r="F3" s="59"/>
      <c r="G3" s="59"/>
      <c r="H3" s="12" t="s">
        <v>56</v>
      </c>
      <c r="I3" s="59"/>
      <c r="J3" s="211"/>
      <c r="K3" s="211"/>
      <c r="L3" s="59"/>
      <c r="M3" s="12" t="s">
        <v>82</v>
      </c>
      <c r="N3" s="59"/>
      <c r="O3" s="59"/>
      <c r="P3" s="212"/>
      <c r="Q3" s="212"/>
      <c r="R3" s="212"/>
      <c r="S3" s="212"/>
      <c r="T3" s="212"/>
      <c r="U3" s="48"/>
    </row>
    <row r="4" spans="1:22" ht="48" customHeight="1" thickBot="1" x14ac:dyDescent="0.25">
      <c r="A4" s="63" t="s">
        <v>88</v>
      </c>
      <c r="B4" s="252" t="s">
        <v>1</v>
      </c>
      <c r="C4" s="253"/>
      <c r="D4" s="253"/>
      <c r="E4" s="253"/>
      <c r="F4" s="253"/>
      <c r="G4" s="253"/>
      <c r="H4" s="253"/>
      <c r="I4" s="253"/>
      <c r="J4" s="254"/>
      <c r="K4" s="73" t="s">
        <v>18</v>
      </c>
      <c r="L4" s="17" t="s">
        <v>57</v>
      </c>
      <c r="M4" s="4">
        <v>3</v>
      </c>
      <c r="N4" s="5">
        <v>2</v>
      </c>
      <c r="O4" s="5">
        <v>1</v>
      </c>
      <c r="P4" s="5">
        <v>0</v>
      </c>
      <c r="Q4" s="80" t="s">
        <v>0</v>
      </c>
      <c r="R4" s="22" t="s">
        <v>14</v>
      </c>
      <c r="S4" s="18" t="s">
        <v>15</v>
      </c>
      <c r="T4" s="19" t="s">
        <v>16</v>
      </c>
    </row>
    <row r="5" spans="1:22" s="94" customFormat="1" ht="23.25" customHeight="1" x14ac:dyDescent="0.2">
      <c r="A5" s="143">
        <v>1</v>
      </c>
      <c r="B5" s="233" t="s">
        <v>106</v>
      </c>
      <c r="C5" s="234"/>
      <c r="D5" s="234"/>
      <c r="E5" s="234"/>
      <c r="F5" s="234"/>
      <c r="G5" s="234"/>
      <c r="H5" s="234"/>
      <c r="I5" s="234"/>
      <c r="J5" s="234"/>
      <c r="K5" s="193" t="s">
        <v>87</v>
      </c>
      <c r="L5" s="194" t="s">
        <v>67</v>
      </c>
      <c r="M5" s="100"/>
      <c r="N5" s="110"/>
      <c r="O5" s="110"/>
      <c r="P5" s="110"/>
      <c r="Q5" s="113"/>
      <c r="R5" s="112"/>
      <c r="S5" s="110"/>
      <c r="T5" s="113"/>
      <c r="U5" s="197"/>
    </row>
    <row r="6" spans="1:22" s="94" customFormat="1" ht="23.25" customHeight="1" x14ac:dyDescent="0.2">
      <c r="A6" s="143">
        <v>2</v>
      </c>
      <c r="B6" s="149" t="s">
        <v>207</v>
      </c>
      <c r="C6" s="150"/>
      <c r="D6" s="150"/>
      <c r="E6" s="150"/>
      <c r="F6" s="150"/>
      <c r="G6" s="150"/>
      <c r="H6" s="150"/>
      <c r="I6" s="150"/>
      <c r="J6" s="150"/>
      <c r="K6" s="193" t="s">
        <v>27</v>
      </c>
      <c r="L6" s="194" t="s">
        <v>86</v>
      </c>
      <c r="M6" s="100"/>
      <c r="N6" s="110"/>
      <c r="O6" s="110"/>
      <c r="P6" s="110"/>
      <c r="Q6" s="113"/>
      <c r="R6" s="112"/>
      <c r="S6" s="110"/>
      <c r="T6" s="113"/>
      <c r="U6" s="197"/>
    </row>
    <row r="7" spans="1:22" s="94" customFormat="1" ht="23.25" customHeight="1" x14ac:dyDescent="0.2">
      <c r="A7" s="96">
        <v>3</v>
      </c>
      <c r="B7" s="233" t="s">
        <v>107</v>
      </c>
      <c r="C7" s="234"/>
      <c r="D7" s="234"/>
      <c r="E7" s="234"/>
      <c r="F7" s="234"/>
      <c r="G7" s="234"/>
      <c r="H7" s="234"/>
      <c r="I7" s="234"/>
      <c r="J7" s="234"/>
      <c r="K7" s="193" t="s">
        <v>27</v>
      </c>
      <c r="L7" s="194" t="s">
        <v>86</v>
      </c>
      <c r="M7" s="100"/>
      <c r="N7" s="110"/>
      <c r="O7" s="110"/>
      <c r="P7" s="110"/>
      <c r="Q7" s="113"/>
      <c r="R7" s="112"/>
      <c r="S7" s="110"/>
      <c r="T7" s="113"/>
      <c r="U7" s="197"/>
    </row>
    <row r="8" spans="1:22" s="94" customFormat="1" ht="23.25" customHeight="1" x14ac:dyDescent="0.2">
      <c r="A8" s="96">
        <v>4</v>
      </c>
      <c r="B8" s="233" t="s">
        <v>108</v>
      </c>
      <c r="C8" s="234"/>
      <c r="D8" s="234"/>
      <c r="E8" s="234"/>
      <c r="F8" s="234"/>
      <c r="G8" s="234"/>
      <c r="H8" s="234"/>
      <c r="I8" s="234"/>
      <c r="J8" s="234"/>
      <c r="K8" s="193" t="s">
        <v>27</v>
      </c>
      <c r="L8" s="194" t="s">
        <v>86</v>
      </c>
      <c r="M8" s="100"/>
      <c r="N8" s="110"/>
      <c r="O8" s="110"/>
      <c r="P8" s="110"/>
      <c r="Q8" s="113"/>
      <c r="R8" s="112"/>
      <c r="S8" s="110"/>
      <c r="T8" s="113"/>
      <c r="U8" s="197"/>
    </row>
    <row r="9" spans="1:22" s="94" customFormat="1" ht="23.25" customHeight="1" x14ac:dyDescent="0.2">
      <c r="A9" s="203">
        <v>5</v>
      </c>
      <c r="B9" s="233" t="s">
        <v>109</v>
      </c>
      <c r="C9" s="234"/>
      <c r="D9" s="234"/>
      <c r="E9" s="234"/>
      <c r="F9" s="234"/>
      <c r="G9" s="234"/>
      <c r="H9" s="234"/>
      <c r="I9" s="234"/>
      <c r="J9" s="234"/>
      <c r="K9" s="193" t="s">
        <v>26</v>
      </c>
      <c r="L9" s="194" t="s">
        <v>67</v>
      </c>
      <c r="M9" s="100"/>
      <c r="N9" s="110"/>
      <c r="O9" s="110"/>
      <c r="P9" s="110"/>
      <c r="Q9" s="113"/>
      <c r="R9" s="112"/>
      <c r="S9" s="110"/>
      <c r="T9" s="113"/>
      <c r="U9" s="197"/>
    </row>
    <row r="10" spans="1:22" s="94" customFormat="1" ht="23.25" customHeight="1" thickBot="1" x14ac:dyDescent="0.25">
      <c r="A10" s="132">
        <v>6</v>
      </c>
      <c r="B10" s="226" t="s">
        <v>159</v>
      </c>
      <c r="C10" s="227"/>
      <c r="D10" s="227"/>
      <c r="E10" s="227"/>
      <c r="F10" s="227"/>
      <c r="G10" s="227"/>
      <c r="H10" s="227"/>
      <c r="I10" s="227"/>
      <c r="J10" s="227"/>
      <c r="K10" s="204" t="s">
        <v>26</v>
      </c>
      <c r="L10" s="205" t="s">
        <v>67</v>
      </c>
      <c r="M10" s="137"/>
      <c r="N10" s="138"/>
      <c r="O10" s="138"/>
      <c r="P10" s="138"/>
      <c r="Q10" s="139"/>
      <c r="R10" s="155"/>
      <c r="S10" s="138"/>
      <c r="T10" s="139"/>
      <c r="U10" s="192"/>
    </row>
    <row r="11" spans="1:22" s="1" customFormat="1" ht="21.75" customHeight="1" x14ac:dyDescent="0.2">
      <c r="B11" s="72" t="s">
        <v>73</v>
      </c>
      <c r="C11" s="16"/>
      <c r="D11" s="26"/>
      <c r="E11" s="16">
        <f>Q11*3</f>
        <v>0</v>
      </c>
      <c r="F11" s="68">
        <f>(M11+N11+O11+P11)/((A10*3)-E11)</f>
        <v>0</v>
      </c>
      <c r="G11" s="29"/>
      <c r="H11" s="29"/>
      <c r="I11" s="29"/>
      <c r="J11" s="29"/>
      <c r="K11" s="20"/>
      <c r="L11" s="20"/>
      <c r="M11" s="30">
        <f>SUM(M5:M10)</f>
        <v>0</v>
      </c>
      <c r="N11" s="30">
        <f>SUM(N5:N10)</f>
        <v>0</v>
      </c>
      <c r="O11" s="30">
        <f>SUM(O5:O10)</f>
        <v>0</v>
      </c>
      <c r="P11" s="30">
        <f>SUM(P5:P10)</f>
        <v>0</v>
      </c>
      <c r="Q11" s="30">
        <f>SUM(Q5:Q10)</f>
        <v>0</v>
      </c>
      <c r="R11" s="21"/>
      <c r="S11" s="21"/>
      <c r="T11" s="21"/>
      <c r="U11" s="61">
        <f>SUM(M11+N11+O11+P11)</f>
        <v>0</v>
      </c>
      <c r="V11" s="61">
        <f>A10-Q11</f>
        <v>6</v>
      </c>
    </row>
    <row r="12" spans="1:22" s="1" customFormat="1" ht="24" customHeight="1" x14ac:dyDescent="0.2">
      <c r="B12" s="16"/>
      <c r="C12" s="16"/>
      <c r="D12" s="26"/>
      <c r="E12" s="16"/>
      <c r="F12" s="68"/>
      <c r="G12" s="29"/>
      <c r="H12" s="29"/>
      <c r="I12" s="29"/>
      <c r="J12" s="29"/>
      <c r="K12" s="20"/>
      <c r="L12" s="20"/>
      <c r="M12" s="2"/>
      <c r="N12" s="2"/>
      <c r="O12" s="2"/>
      <c r="P12" s="2"/>
      <c r="Q12" s="2"/>
      <c r="R12" s="21"/>
      <c r="S12" s="21"/>
      <c r="T12" s="21"/>
      <c r="U12" s="87" t="s">
        <v>90</v>
      </c>
      <c r="V12" s="87" t="s">
        <v>91</v>
      </c>
    </row>
    <row r="13" spans="1:22" x14ac:dyDescent="0.2">
      <c r="B13" s="11" t="s">
        <v>60</v>
      </c>
      <c r="U13" s="24"/>
    </row>
    <row r="14" spans="1:22" x14ac:dyDescent="0.2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24"/>
    </row>
    <row r="15" spans="1:22" x14ac:dyDescent="0.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24"/>
    </row>
    <row r="16" spans="1:22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4"/>
    </row>
    <row r="17" spans="2:21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4"/>
    </row>
    <row r="18" spans="2:2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4"/>
    </row>
    <row r="19" spans="2:2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4"/>
    </row>
    <row r="20" spans="2:21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24"/>
    </row>
    <row r="21" spans="2:21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24"/>
    </row>
    <row r="22" spans="2:21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24"/>
    </row>
    <row r="23" spans="2:21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24"/>
    </row>
    <row r="24" spans="2:21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24"/>
    </row>
    <row r="25" spans="2:21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24"/>
    </row>
    <row r="26" spans="2:21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24"/>
    </row>
    <row r="27" spans="2:21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2:21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2:21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2:21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2:21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2:21" x14ac:dyDescent="0.2">
      <c r="B32" s="209" t="s">
        <v>231</v>
      </c>
      <c r="C32" s="209"/>
      <c r="D32" s="209"/>
      <c r="E32" s="209"/>
      <c r="F32" s="209"/>
      <c r="G32" s="209"/>
      <c r="H32" s="209"/>
      <c r="I32" s="209"/>
      <c r="J32" s="209"/>
    </row>
  </sheetData>
  <mergeCells count="10">
    <mergeCell ref="B1:T2"/>
    <mergeCell ref="B32:J32"/>
    <mergeCell ref="B4:J4"/>
    <mergeCell ref="B5:J5"/>
    <mergeCell ref="B10:J10"/>
    <mergeCell ref="J3:K3"/>
    <mergeCell ref="P3:T3"/>
    <mergeCell ref="B7:J7"/>
    <mergeCell ref="B8:J8"/>
    <mergeCell ref="B9:J9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94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G20" sqref="G20"/>
    </sheetView>
  </sheetViews>
  <sheetFormatPr defaultColWidth="8.85546875" defaultRowHeight="15" x14ac:dyDescent="0.25"/>
  <cols>
    <col min="1" max="1" width="26" customWidth="1"/>
    <col min="5" max="5" width="13.7109375" customWidth="1"/>
    <col min="6" max="6" width="15.7109375" customWidth="1"/>
  </cols>
  <sheetData>
    <row r="1" spans="1:9" ht="15.75" thickBot="1" x14ac:dyDescent="0.3">
      <c r="A1" s="33" t="s">
        <v>74</v>
      </c>
      <c r="B1" s="34">
        <f>'Madde 4'!F20</f>
        <v>0</v>
      </c>
      <c r="E1" s="255" t="s">
        <v>81</v>
      </c>
      <c r="F1" s="256"/>
    </row>
    <row r="2" spans="1:9" x14ac:dyDescent="0.25">
      <c r="A2" s="35" t="s">
        <v>75</v>
      </c>
      <c r="B2" s="36">
        <f>'Madde 5'!F15</f>
        <v>0</v>
      </c>
      <c r="E2" s="84" t="s">
        <v>90</v>
      </c>
      <c r="F2" s="85" t="s">
        <v>91</v>
      </c>
    </row>
    <row r="3" spans="1:9" ht="15.75" thickBot="1" x14ac:dyDescent="0.3">
      <c r="A3" s="37" t="s">
        <v>76</v>
      </c>
      <c r="B3" s="38">
        <f>'Madde 6'!F25</f>
        <v>0</v>
      </c>
      <c r="E3" s="82">
        <f>'Madde 4'!U20+'Madde 5'!U15+'Madde 6'!U25+'Madde 7'!U46+'Madde 8'!U40+'Madde 9'!U16+'Madde 10'!U11</f>
        <v>0</v>
      </c>
      <c r="F3" s="83">
        <f>'Madde 4'!V20+'Madde 5'!V15+'Madde 6'!V25+'Madde 7'!V46+'Madde 8'!V40+'Madde 9'!V16+'Madde 10'!V11</f>
        <v>138</v>
      </c>
    </row>
    <row r="4" spans="1:9" ht="19.5" thickBot="1" x14ac:dyDescent="0.35">
      <c r="A4" s="39" t="s">
        <v>77</v>
      </c>
      <c r="B4" s="40">
        <f>'Madde 7'!F46</f>
        <v>0</v>
      </c>
      <c r="E4" s="257">
        <f>E3/F3/3</f>
        <v>0</v>
      </c>
      <c r="F4" s="258"/>
    </row>
    <row r="5" spans="1:9" x14ac:dyDescent="0.25">
      <c r="A5" s="41" t="s">
        <v>78</v>
      </c>
      <c r="B5" s="42">
        <f>'Madde 8'!F40</f>
        <v>0</v>
      </c>
    </row>
    <row r="6" spans="1:9" x14ac:dyDescent="0.25">
      <c r="A6" s="43" t="s">
        <v>79</v>
      </c>
      <c r="B6" s="44">
        <f>'Madde 9'!F16</f>
        <v>0</v>
      </c>
    </row>
    <row r="7" spans="1:9" x14ac:dyDescent="0.25">
      <c r="A7" s="45" t="s">
        <v>80</v>
      </c>
      <c r="B7" s="46">
        <f>'Madde 10'!F11</f>
        <v>0</v>
      </c>
    </row>
    <row r="8" spans="1:9" x14ac:dyDescent="0.25">
      <c r="B8" s="32"/>
    </row>
    <row r="10" spans="1:9" ht="15" customHeight="1" x14ac:dyDescent="0.25">
      <c r="A10" s="209" t="s">
        <v>232</v>
      </c>
      <c r="B10" s="209"/>
      <c r="C10" s="209"/>
      <c r="D10" s="209"/>
      <c r="E10" s="209"/>
      <c r="F10" s="209"/>
      <c r="G10" s="209"/>
      <c r="H10" s="52"/>
      <c r="I10" s="52"/>
    </row>
  </sheetData>
  <mergeCells count="3">
    <mergeCell ref="A10:G10"/>
    <mergeCell ref="E1:F1"/>
    <mergeCell ref="E4:F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8</vt:i4>
      </vt:variant>
    </vt:vector>
  </HeadingPairs>
  <TitlesOfParts>
    <vt:vector size="16" baseType="lpstr">
      <vt:lpstr>Madde 4</vt:lpstr>
      <vt:lpstr>Madde 5</vt:lpstr>
      <vt:lpstr>Madde 6</vt:lpstr>
      <vt:lpstr>Madde 7</vt:lpstr>
      <vt:lpstr>Madde 8</vt:lpstr>
      <vt:lpstr>Madde 9</vt:lpstr>
      <vt:lpstr>Madde 10</vt:lpstr>
      <vt:lpstr>KYS BAŞARI PUANI</vt:lpstr>
      <vt:lpstr>'KYS BAŞARI PUANI'!Yazdırma_Alanı</vt:lpstr>
      <vt:lpstr>'Madde 10'!Yazdırma_Alanı</vt:lpstr>
      <vt:lpstr>'Madde 4'!Yazdırma_Alanı</vt:lpstr>
      <vt:lpstr>'Madde 5'!Yazdırma_Alanı</vt:lpstr>
      <vt:lpstr>'Madde 6'!Yazdırma_Alanı</vt:lpstr>
      <vt:lpstr>'Madde 7'!Yazdırma_Alanı</vt:lpstr>
      <vt:lpstr>'Madde 8'!Yazdırma_Alanı</vt:lpstr>
      <vt:lpstr>'Madde 9'!Yazdırma_Alanı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ToshibaN</dc:creator>
  <cp:lastModifiedBy>Windows Kullanıcısı</cp:lastModifiedBy>
  <cp:lastPrinted>2019-11-04T10:58:00Z</cp:lastPrinted>
  <dcterms:created xsi:type="dcterms:W3CDTF">2014-04-02T08:50:30Z</dcterms:created>
  <dcterms:modified xsi:type="dcterms:W3CDTF">2019-11-04T11:05:56Z</dcterms:modified>
</cp:coreProperties>
</file>