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u\Desktop\"/>
    </mc:Choice>
  </mc:AlternateContent>
  <bookViews>
    <workbookView xWindow="195" yWindow="105" windowWidth="12555" windowHeight="8760" activeTab="2"/>
  </bookViews>
  <sheets>
    <sheet name=" içme suyu firmaları" sheetId="1" r:id="rId1"/>
    <sheet name="matbaa firmaları" sheetId="2" r:id="rId2"/>
    <sheet name="bakım onarım yedek parça" sheetId="3" r:id="rId3"/>
    <sheet name="büro malzemesi" sheetId="5" r:id="rId4"/>
    <sheet name="inşaat firmaları" sheetId="28" r:id="rId5"/>
    <sheet name="etüd ve mimari proje firmaları" sheetId="29" r:id="rId6"/>
    <sheet name="basılı ve süreli yayın" sheetId="6" r:id="rId7"/>
    <sheet name="laboratuvar cihazları" sheetId="7" r:id="rId8"/>
    <sheet name="lab malzemeleri" sheetId="8" r:id="rId9"/>
    <sheet name="medya ajans" sheetId="9" r:id="rId10"/>
    <sheet name="taşıma şirketleri" sheetId="10" r:id="rId11"/>
    <sheet name="yazılım şirketi" sheetId="11" r:id="rId12"/>
    <sheet name="temizlik şirketi" sheetId="12" r:id="rId13"/>
    <sheet name="organizasyon şirketi" sheetId="13" r:id="rId14"/>
    <sheet name="işgüvenliği ekipmanları" sheetId="15" r:id="rId15"/>
    <sheet name="danışmanlık şirketi" sheetId="16" r:id="rId16"/>
    <sheet name="tasarım şirketi" sheetId="17" r:id="rId17"/>
    <sheet name="peyzaj şirketi" sheetId="18" r:id="rId18"/>
    <sheet name="yemek şirketi" sheetId="19" r:id="rId19"/>
    <sheet name="ilaçlama şirketi" sheetId="20" r:id="rId20"/>
    <sheet name="güvenlik şirketi" sheetId="21" r:id="rId21"/>
    <sheet name="sigorta şirketi" sheetId="22" r:id="rId22"/>
    <sheet name="spor malzeme firmaları" sheetId="23" r:id="rId23"/>
    <sheet name="mefruşat firmaları" sheetId="24" r:id="rId24"/>
    <sheet name="gıda firmaları" sheetId="25" r:id="rId25"/>
    <sheet name="sağlık malzeme firmaları" sheetId="26" r:id="rId26"/>
    <sheet name="bayrak ve flama malzemeleri" sheetId="27" r:id="rId27"/>
    <sheet name="test analiz firmaları" sheetId="30" r:id="rId28"/>
  </sheets>
  <definedNames>
    <definedName name="_xlnm.Print_Area" localSheetId="0">' içme suyu firmaları'!$A$1:$L$59</definedName>
    <definedName name="_xlnm.Print_Area" localSheetId="2">'bakım onarım yedek parça'!$A$1:$L$59</definedName>
    <definedName name="_xlnm.Print_Area" localSheetId="6">'basılı ve süreli yayın'!$A$1:$L$59</definedName>
    <definedName name="_xlnm.Print_Area" localSheetId="26">'bayrak ve flama malzemeleri'!$A$1:$L$53</definedName>
    <definedName name="_xlnm.Print_Area" localSheetId="3">'büro malzemesi'!$A$1:$L$59</definedName>
    <definedName name="_xlnm.Print_Area" localSheetId="15">'danışmanlık şirketi'!$A$1:$L$53</definedName>
    <definedName name="_xlnm.Print_Area" localSheetId="5">'etüd ve mimari proje firmaları'!$A$1:$L$54</definedName>
    <definedName name="_xlnm.Print_Area" localSheetId="24">'gıda firmaları'!$A$1:$L$59</definedName>
    <definedName name="_xlnm.Print_Area" localSheetId="20">'güvenlik şirketi'!$A$1:$L$53</definedName>
    <definedName name="_xlnm.Print_Area" localSheetId="19">'ilaçlama şirketi'!$A$1:$L$55</definedName>
    <definedName name="_xlnm.Print_Area" localSheetId="4">'inşaat firmaları'!$A$1:$L$59</definedName>
    <definedName name="_xlnm.Print_Area" localSheetId="14">'işgüvenliği ekipmanları'!$A$1:$L$59</definedName>
    <definedName name="_xlnm.Print_Area" localSheetId="8">'lab malzemeleri'!$A$1:$L$59</definedName>
    <definedName name="_xlnm.Print_Area" localSheetId="7">'laboratuvar cihazları'!$A$1:$L$59</definedName>
    <definedName name="_xlnm.Print_Area" localSheetId="1">'matbaa firmaları'!$A$1:$L$59</definedName>
    <definedName name="_xlnm.Print_Area" localSheetId="9">'medya ajans'!$A$1:$L$58</definedName>
    <definedName name="_xlnm.Print_Area" localSheetId="23">'mefruşat firmaları'!$A$1:$L$59</definedName>
    <definedName name="_xlnm.Print_Area" localSheetId="13">'organizasyon şirketi'!$A$1:$L$54</definedName>
    <definedName name="_xlnm.Print_Area" localSheetId="17">'peyzaj şirketi'!$A$1:$L$53</definedName>
    <definedName name="_xlnm.Print_Area" localSheetId="25">'sağlık malzeme firmaları'!$A$1:$L$57</definedName>
    <definedName name="_xlnm.Print_Area" localSheetId="21">'sigorta şirketi'!$A$1:$L$54</definedName>
    <definedName name="_xlnm.Print_Area" localSheetId="22">'spor malzeme firmaları'!$A$1:$L$59</definedName>
    <definedName name="_xlnm.Print_Area" localSheetId="16">'tasarım şirketi'!$A$1:$L$54</definedName>
    <definedName name="_xlnm.Print_Area" localSheetId="10">'taşıma şirketleri'!$A$1:$L$59</definedName>
    <definedName name="_xlnm.Print_Area" localSheetId="12">'temizlik şirketi'!$A$1:$L$54</definedName>
    <definedName name="_xlnm.Print_Area" localSheetId="27">'test analiz firmaları'!$A$1:$L$55</definedName>
    <definedName name="_xlnm.Print_Area" localSheetId="11">'yazılım şirketi'!$A$1:$L$59</definedName>
    <definedName name="_xlnm.Print_Area" localSheetId="18">'yemek şirketi'!$A$1:$L$60</definedName>
  </definedNames>
  <calcPr calcId="152511"/>
</workbook>
</file>

<file path=xl/calcChain.xml><?xml version="1.0" encoding="utf-8"?>
<calcChain xmlns="http://schemas.openxmlformats.org/spreadsheetml/2006/main">
  <c r="B18" i="30" l="1"/>
  <c r="L15" i="30"/>
  <c r="B17" i="30" s="1"/>
  <c r="K15" i="30"/>
  <c r="J15" i="30"/>
  <c r="B19" i="30" s="1"/>
  <c r="I15" i="30"/>
  <c r="B17" i="29"/>
  <c r="B20" i="30" l="1"/>
  <c r="B17" i="12"/>
  <c r="B17" i="13"/>
  <c r="B16" i="16"/>
  <c r="B16" i="18"/>
  <c r="B19" i="19"/>
  <c r="B17" i="20"/>
  <c r="B17" i="22"/>
  <c r="B16" i="26"/>
  <c r="B16" i="27"/>
  <c r="B17" i="9"/>
  <c r="L14" i="29" l="1"/>
  <c r="B16" i="29" s="1"/>
  <c r="K14" i="29"/>
  <c r="J14" i="29"/>
  <c r="I14" i="29"/>
  <c r="L15" i="28"/>
  <c r="B17" i="28" s="1"/>
  <c r="B18" i="28" s="1"/>
  <c r="K15" i="28"/>
  <c r="J15" i="28"/>
  <c r="I15" i="28"/>
  <c r="B19" i="28" s="1"/>
  <c r="B20" i="28" s="1"/>
  <c r="L13" i="27"/>
  <c r="B15" i="27" s="1"/>
  <c r="K13" i="27"/>
  <c r="J13" i="27"/>
  <c r="I13" i="27"/>
  <c r="B17" i="27" s="1"/>
  <c r="L13" i="26"/>
  <c r="B15" i="26" s="1"/>
  <c r="K13" i="26"/>
  <c r="J13" i="26"/>
  <c r="I13" i="26"/>
  <c r="B17" i="25"/>
  <c r="B18" i="25" s="1"/>
  <c r="L15" i="25"/>
  <c r="K15" i="25"/>
  <c r="J15" i="25"/>
  <c r="I15" i="25"/>
  <c r="B19" i="25" s="1"/>
  <c r="B20" i="25" s="1"/>
  <c r="B17" i="24"/>
  <c r="B18" i="24" s="1"/>
  <c r="L15" i="24"/>
  <c r="K15" i="24"/>
  <c r="J15" i="24"/>
  <c r="I15" i="24"/>
  <c r="B19" i="24" s="1"/>
  <c r="B20" i="24" s="1"/>
  <c r="B17" i="23"/>
  <c r="B18" i="23" s="1"/>
  <c r="L15" i="23"/>
  <c r="K15" i="23"/>
  <c r="J15" i="23"/>
  <c r="I15" i="23"/>
  <c r="B19" i="23" s="1"/>
  <c r="B20" i="23" s="1"/>
  <c r="L14" i="22"/>
  <c r="B16" i="22" s="1"/>
  <c r="K14" i="22"/>
  <c r="J14" i="22"/>
  <c r="I14" i="22"/>
  <c r="L14" i="21"/>
  <c r="B16" i="21" s="1"/>
  <c r="B17" i="21" s="1"/>
  <c r="K14" i="21"/>
  <c r="J14" i="21"/>
  <c r="I14" i="21"/>
  <c r="B18" i="21" s="1"/>
  <c r="L14" i="20"/>
  <c r="B16" i="20" s="1"/>
  <c r="K14" i="20"/>
  <c r="J14" i="20"/>
  <c r="I14" i="20"/>
  <c r="B18" i="19"/>
  <c r="L16" i="19"/>
  <c r="K16" i="19"/>
  <c r="J16" i="19"/>
  <c r="I16" i="19"/>
  <c r="B20" i="19" s="1"/>
  <c r="B21" i="19" s="1"/>
  <c r="L13" i="18"/>
  <c r="B15" i="18" s="1"/>
  <c r="K13" i="18"/>
  <c r="J13" i="18"/>
  <c r="I13" i="18"/>
  <c r="L14" i="17"/>
  <c r="B16" i="17" s="1"/>
  <c r="B17" i="17" s="1"/>
  <c r="K14" i="17"/>
  <c r="J14" i="17"/>
  <c r="I14" i="17"/>
  <c r="L13" i="16"/>
  <c r="B15" i="16" s="1"/>
  <c r="K13" i="16"/>
  <c r="J13" i="16"/>
  <c r="I13" i="16"/>
  <c r="B17" i="15"/>
  <c r="B18" i="15" s="1"/>
  <c r="L15" i="15"/>
  <c r="K15" i="15"/>
  <c r="J15" i="15"/>
  <c r="I15" i="15"/>
  <c r="B19" i="15" s="1"/>
  <c r="L14" i="13"/>
  <c r="B16" i="13" s="1"/>
  <c r="K14" i="13"/>
  <c r="J14" i="13"/>
  <c r="I14" i="13"/>
  <c r="B18" i="13" s="1"/>
  <c r="L14" i="12"/>
  <c r="B16" i="12" s="1"/>
  <c r="K14" i="12"/>
  <c r="J14" i="12"/>
  <c r="I14" i="12"/>
  <c r="B18" i="12" s="1"/>
  <c r="B17" i="11"/>
  <c r="B18" i="11" s="1"/>
  <c r="L15" i="11"/>
  <c r="K15" i="11"/>
  <c r="J15" i="11"/>
  <c r="I15" i="11"/>
  <c r="L15" i="10"/>
  <c r="B17" i="10" s="1"/>
  <c r="B18" i="10" s="1"/>
  <c r="K15" i="10"/>
  <c r="J15" i="10"/>
  <c r="I15" i="10"/>
  <c r="L14" i="9"/>
  <c r="B16" i="9" s="1"/>
  <c r="K14" i="9"/>
  <c r="J14" i="9"/>
  <c r="I14" i="9"/>
  <c r="B17" i="8"/>
  <c r="B18" i="8" s="1"/>
  <c r="L15" i="8"/>
  <c r="K15" i="8"/>
  <c r="J15" i="8"/>
  <c r="I15" i="8"/>
  <c r="B19" i="8" s="1"/>
  <c r="B20" i="8" s="1"/>
  <c r="B17" i="7"/>
  <c r="B18" i="7" s="1"/>
  <c r="L15" i="7"/>
  <c r="K15" i="7"/>
  <c r="J15" i="7"/>
  <c r="I15" i="7"/>
  <c r="B17" i="6"/>
  <c r="B18" i="6" s="1"/>
  <c r="L15" i="6"/>
  <c r="K15" i="6"/>
  <c r="J15" i="6"/>
  <c r="I15" i="6"/>
  <c r="B19" i="6" s="1"/>
  <c r="B20" i="6" s="1"/>
  <c r="L15" i="5"/>
  <c r="B17" i="5" s="1"/>
  <c r="B18" i="5" s="1"/>
  <c r="K15" i="5"/>
  <c r="J15" i="5"/>
  <c r="B19" i="5" s="1"/>
  <c r="B20" i="5" s="1"/>
  <c r="I15" i="5"/>
  <c r="L15" i="3"/>
  <c r="B17" i="3" s="1"/>
  <c r="B18" i="3" s="1"/>
  <c r="K15" i="3"/>
  <c r="J15" i="3"/>
  <c r="I15" i="3"/>
  <c r="B17" i="2"/>
  <c r="B18" i="2" s="1"/>
  <c r="L15" i="2"/>
  <c r="K15" i="2"/>
  <c r="J15" i="2"/>
  <c r="I15" i="2"/>
  <c r="B19" i="2" s="1"/>
  <c r="B18" i="29" l="1"/>
  <c r="B19" i="29" s="1"/>
  <c r="B19" i="7"/>
  <c r="B20" i="7" s="1"/>
  <c r="B19" i="11"/>
  <c r="B20" i="11" s="1"/>
  <c r="B19" i="13"/>
  <c r="B18" i="27"/>
  <c r="B19" i="21"/>
  <c r="B19" i="3"/>
  <c r="B20" i="3" s="1"/>
  <c r="B17" i="26"/>
  <c r="B18" i="26" s="1"/>
  <c r="B18" i="22"/>
  <c r="B19" i="22" s="1"/>
  <c r="B18" i="20"/>
  <c r="B19" i="20" s="1"/>
  <c r="B17" i="18"/>
  <c r="B18" i="18" s="1"/>
  <c r="B18" i="17"/>
  <c r="B19" i="17" s="1"/>
  <c r="B17" i="16"/>
  <c r="B18" i="16" s="1"/>
  <c r="B20" i="15"/>
  <c r="B19" i="12"/>
  <c r="B19" i="10"/>
  <c r="B20" i="10" s="1"/>
  <c r="B18" i="9"/>
  <c r="B19" i="9" s="1"/>
  <c r="B20" i="2"/>
  <c r="J15" i="1"/>
  <c r="K15" i="1"/>
  <c r="L15" i="1"/>
  <c r="B17" i="1" s="1"/>
  <c r="B18" i="1" s="1"/>
  <c r="I15" i="1"/>
  <c r="B19" i="1" l="1"/>
  <c r="B20" i="1" s="1"/>
</calcChain>
</file>

<file path=xl/sharedStrings.xml><?xml version="1.0" encoding="utf-8"?>
<sst xmlns="http://schemas.openxmlformats.org/spreadsheetml/2006/main" count="2067" uniqueCount="256">
  <si>
    <t>FİRMA ADI:</t>
  </si>
  <si>
    <t>DEĞERLENDİRME TARİHİ:</t>
  </si>
  <si>
    <t>KRİTER TANIMI</t>
  </si>
  <si>
    <t>DD</t>
  </si>
  <si>
    <t>1.2.Zamanında Sevkiyat Yapabilme Yeterliliği</t>
  </si>
  <si>
    <t>N</t>
  </si>
  <si>
    <t>TOPLAM PUANLARIN DEĞERLENDİRMESİ</t>
  </si>
  <si>
    <t>C</t>
  </si>
  <si>
    <t>DEĞERLENDİRME DIŞI KALAN KRİTER SAYISI</t>
  </si>
  <si>
    <t>D</t>
  </si>
  <si>
    <t>DEĞERLENDİRMEYE ALINACAK TOPLAM PUAN</t>
  </si>
  <si>
    <t>A+B</t>
  </si>
  <si>
    <t>DEĞERLENDİRME SONUCU ALINAN TOPLAM PUAN</t>
  </si>
  <si>
    <t>(A+B)/D</t>
  </si>
  <si>
    <t>BAŞARI %</t>
  </si>
  <si>
    <t>SEVİYE</t>
  </si>
  <si>
    <t>Verilemez</t>
  </si>
  <si>
    <t>Değerlemdiren İsim Soyad</t>
  </si>
  <si>
    <t>Değerlendiren Onayı</t>
  </si>
  <si>
    <t>1.3.İstenilen Adette Ürün Sevk Edebilme Yeteneği</t>
  </si>
  <si>
    <t>Tam ve Uygun</t>
  </si>
  <si>
    <t>Eksiklikler/iyiletirme ihtiyacı mevcut</t>
  </si>
  <si>
    <t>Uygun değil</t>
  </si>
  <si>
    <t>BAŞARI DEĞERLENDİRMESİ</t>
  </si>
  <si>
    <t>100-90</t>
  </si>
  <si>
    <t>A SEVİYE TEDARİKÇİ</t>
  </si>
  <si>
    <t>89-80</t>
  </si>
  <si>
    <t>B SEVİYE TEDARİKÇİ</t>
  </si>
  <si>
    <t>C SEVİYE TEDARİKÇİ</t>
  </si>
  <si>
    <t>D SEVİYE TEDARİKÇİ</t>
  </si>
  <si>
    <t>E SEVİYE TEDARİKÇİ</t>
  </si>
  <si>
    <t>79-70</t>
  </si>
  <si>
    <t>69-60</t>
  </si>
  <si>
    <t>59-50</t>
  </si>
  <si>
    <t>Seviyesi Mükemmel,korumalı</t>
  </si>
  <si>
    <t>1 sene içinde A seviyeye çıkmalı</t>
  </si>
  <si>
    <t>1 sene içinde B seviyeye çıkmalı</t>
  </si>
  <si>
    <t>1 sene içinde minimum C seviyeye çıkmalı</t>
  </si>
  <si>
    <t>Sürekli zamanında geldi ise</t>
  </si>
  <si>
    <t>Arada aksamalar yaşandı ise</t>
  </si>
  <si>
    <t>Hiçbir zaman zamanında gelmedi ise</t>
  </si>
  <si>
    <t>Bu kriterde 2,5 opsiyonu yoktur</t>
  </si>
  <si>
    <t>Sürekli istenilen adette geldi ise</t>
  </si>
  <si>
    <t>Hiçbir zaman istenilen adette  gelmedi (eksik ya da fazla) ise</t>
  </si>
  <si>
    <t>Arada eksik ya da fazla geldi ise</t>
  </si>
  <si>
    <t>Personelin tavır ve davranışları uygun ise</t>
  </si>
  <si>
    <t>Personelin tavır ve davranışları uygun  değil ise</t>
  </si>
  <si>
    <t>PUANLAMA KRİTERİ</t>
  </si>
  <si>
    <t>Form No:FR-0063 Yayın Tarihi:20.04.2017 Değ.No:0 Değ. Tarihi:-</t>
  </si>
  <si>
    <t>1.5.Muhatap Olunan Personelinin Tavır ve Davranışları</t>
  </si>
  <si>
    <t>Kullanıcılardan yıl içinde 1 den fazla şikayet gelsi ise</t>
  </si>
  <si>
    <t>Kullanıcılardan yıl içinde 1 kez şikayet gelmiş ise</t>
  </si>
  <si>
    <t>Kullanıcılardan yıl içinde hiç şikayet gelmedi ise</t>
  </si>
  <si>
    <t>1.6.Firmanın Fiyat Seviyesinin Uygunluğu</t>
  </si>
  <si>
    <t>1.7.Firmanı  Ödeme Vadesi Uygunluğu</t>
  </si>
  <si>
    <t>Firmanın fiyat seviyesi uygun ise</t>
  </si>
  <si>
    <t>Firmanın fiyat seviyesi uygun değil ise</t>
  </si>
  <si>
    <t>Firmanın ödeme vadeleri uygun ise</t>
  </si>
  <si>
    <t>Firmanın ödeme vadeleri uygun değil ise</t>
  </si>
  <si>
    <t>1.4.Ürün  İle İlgili Gelen Şikayet Sayısı</t>
  </si>
  <si>
    <t>1.1.Periyodik Olarak Su Analiz Raporu Gönderme Yeteneği</t>
  </si>
  <si>
    <t>1.1.Periyodik Olarak Su Analiz Raporu İletebilme Yeteneği</t>
  </si>
  <si>
    <t>3 ayda bir Laboratuvar Su Analiz Raporunu Gönderiyor İse</t>
  </si>
  <si>
    <t>3 ayda bir Laboratuvar Su Analiz Raporunu Göndermiyor İse</t>
  </si>
  <si>
    <t>Firmanın fiyat seviyesi diğer satıcılar ile aynı ise</t>
  </si>
  <si>
    <t>Firmanın ödeme vadesi diğer satıcılar ile aynı ise</t>
  </si>
  <si>
    <t>1.1.Gönderilen Numunelere Uygun Baskı Yapabilme Yeteneği</t>
  </si>
  <si>
    <t>Son 1 yılda gönderilen tüm numunelere uygun baskı yapıldı ise</t>
  </si>
  <si>
    <t>Son 1 yılda gönderilen  numunelere uygun baskı yapılmadı ise</t>
  </si>
  <si>
    <t>1.1.Firmanın Yetkili Teknik Servis Olma Özelliği</t>
  </si>
  <si>
    <t>Firma yetkili teknik servis ise</t>
  </si>
  <si>
    <t>Firma yetkili teknik servis değil ise</t>
  </si>
  <si>
    <t>İstenilen malzemeler her siparişte bulunabiliyor ise</t>
  </si>
  <si>
    <t>İstenilen malzemeler her siparişte bulunamıyor ise</t>
  </si>
  <si>
    <t>1.2.Teknik Servis Hizmeti Verebilme Yeteneği</t>
  </si>
  <si>
    <t>1.3.Cihaz  İle İlgili Gelen Şikayet Sayısı</t>
  </si>
  <si>
    <t>1.4.Teknik Servis Hızı</t>
  </si>
  <si>
    <t>1.1.İstenilen Malzemelerin  Bulunabilme Yeterliliği</t>
  </si>
  <si>
    <t>1.3.İstenilen Adette Malzeme Sevk Edebilme Yeteneği</t>
  </si>
  <si>
    <t>1.4.Malzeme  İle İlgili Gelen Şikayet Sayısı</t>
  </si>
  <si>
    <t>1.1.İstenilen Malzemelerin Bulunabilme Yeterliliği</t>
  </si>
  <si>
    <t>1.1.Haber Kaçırmama Yeteneği</t>
  </si>
  <si>
    <t>1.2.Doğru Haber Yapma Yeteneği</t>
  </si>
  <si>
    <t>1.4.Muhatap Olunan Personelinin Tavır ve Davranışları</t>
  </si>
  <si>
    <t>1.5.Firmanın Fiyat Seviyesinin Uygunluğu</t>
  </si>
  <si>
    <t>1.6.Firmanı  Ödeme Vadesi Uygunluğu</t>
  </si>
  <si>
    <t>1.1.Araçların Kapasitesi</t>
  </si>
  <si>
    <t>1.2.Araçların Konforu</t>
  </si>
  <si>
    <t>1.3.Acil Durumlarda Araç Temin Edebilme Yeteneği</t>
  </si>
  <si>
    <t>1.1.İhtiyaca Yönelik Yazılım Yapabilme Yeteneği</t>
  </si>
  <si>
    <t>1.2.Yazılım Kullanıcı Memnuniyeti</t>
  </si>
  <si>
    <t>1.4.Alınan Hizmet İle İlgili Gelen Şikayet Sayısı</t>
  </si>
  <si>
    <t>1.7.Firmanın  Ödeme Vadesi Uygunluğu</t>
  </si>
  <si>
    <t>1.4.Yazılım İle İlgili Gelen Şikayet Sayısı</t>
  </si>
  <si>
    <t>1.3.Yazılım Sorunlarının Zamanında Giderilebilme Yeteneği</t>
  </si>
  <si>
    <t>1.1.Sözleşmede Yazılı Olan Miktarda Personel Temini</t>
  </si>
  <si>
    <t>1.2.Temizlikten Olan Kullanıcı Memnuniyeti</t>
  </si>
  <si>
    <t>1.1.Organizasyonun Sözleşme Şartlarına Olan Uyumu</t>
  </si>
  <si>
    <t>1.2.Organizasyon İle İlgili Katılımcı Memnuniyeti</t>
  </si>
  <si>
    <t>1.1.Firmanın Yetkili Satıcı Olma Özelliği (Tüplerle İlgili)</t>
  </si>
  <si>
    <t>1.1.Sözleşmede Yer Alan Günlerde/Sayılarda Çalışma Yeteneği</t>
  </si>
  <si>
    <t>1.1.Tasarımların İhtiyacı Karşılama Yeteneği</t>
  </si>
  <si>
    <t>1.1.Peyzajların Sözleşme Şartlarını Karşılama Yeteneği</t>
  </si>
  <si>
    <t>1.2.Yemek İle İlgili Memnuniyet</t>
  </si>
  <si>
    <t>1.4.Yemekhane Denetimleri Başarı Oranı</t>
  </si>
  <si>
    <t>1.5.Zehirlenme Vakası Sayısı (Hastane raporu ile ispatlanmış)</t>
  </si>
  <si>
    <t>1.6.Muhatap Olunan Personelinin Tavır ve Davranışları</t>
  </si>
  <si>
    <t>1.7.Firmanın Fiyat Seviyesinin Uygunluğu</t>
  </si>
  <si>
    <t>1.8.Firmanın  Ödeme Vadesi Uygunluğu</t>
  </si>
  <si>
    <t>1.3.İlaçlama Sonrası Gelen Şikayet Sayısı</t>
  </si>
  <si>
    <t>1.6.Firmanın  Ödeme Vadesi Uygunluğu</t>
  </si>
  <si>
    <t>1.1.Kalifiye Personel İstihdamı Yeteneği</t>
  </si>
  <si>
    <t>1.2.Vaka Müdahale Başarısı</t>
  </si>
  <si>
    <t>1.1.Sigorta Kullanım İhtiyacında Hızlı İşlem Yapabilme Yeteneği</t>
  </si>
  <si>
    <t>1.2.Sorunlara Çözüm Bulabilme Yeteneği</t>
  </si>
  <si>
    <t>1.3.Hizmetle İlgili Gelen Şikayet Sayısı</t>
  </si>
  <si>
    <t>1.1.Ürün Kalitesi</t>
  </si>
  <si>
    <t>1.1.Hizmet Kalitesi</t>
  </si>
  <si>
    <t>1.1.İnşaatların Zamanında Teslim Edilebilme Başarısı</t>
  </si>
  <si>
    <t>1.2.Teknik Kontrol ve Kabullerde Tespit Edilen Uygunsuzluk Sayısı</t>
  </si>
  <si>
    <t>1.3.Bina Kullanıcı Memnuniyeti</t>
  </si>
  <si>
    <t>1.4.Bina  İle İlgili Gelen Şikayet Sayısı</t>
  </si>
  <si>
    <t>1.1.Projelerin Zamanında Teslim Edilme Yeteneği</t>
  </si>
  <si>
    <t>1.2.Projelerin Uygulanabilme Yeteneği</t>
  </si>
  <si>
    <t>Ürünler istenilen kalitede ve markada ise</t>
  </si>
  <si>
    <t>Ürünler istenilen kalitede ve markada değil ise</t>
  </si>
  <si>
    <t>1.3.Haber İle İlgili Gelen Şikayet Sayısı</t>
  </si>
  <si>
    <t>1.1.ISO 22000 ve HACCP Belgesi Mevcudiyeti</t>
  </si>
  <si>
    <t>1.3.Yemek  İle İlgili Gelen Şikayet Sayısı</t>
  </si>
  <si>
    <t>1 sene içinde minimum D seviyeye çıkmalı</t>
  </si>
  <si>
    <t>Ürünler istenilen kalite ve markada ise</t>
  </si>
  <si>
    <t>Ürünler istenilen kalite ve markada değil ise</t>
  </si>
  <si>
    <t>1.2.Ürün İle İlgili Gelen Şikayet Sayısı</t>
  </si>
  <si>
    <t>1.3.Muhatap Olunan Personelinin Tavır ve Davranışları</t>
  </si>
  <si>
    <t>1.4.Firmanın Fiyat Seviyesinin Uygunluğu</t>
  </si>
  <si>
    <t>1.5.Firmanın  Ödeme Vadesi Uygunluğu</t>
  </si>
  <si>
    <t>1.2.Hizmet Kalitesi</t>
  </si>
  <si>
    <t>Alınan hizmetin kalitesi uygun ise</t>
  </si>
  <si>
    <t>Alınan hizmetin kalitesi uygun değil ise</t>
  </si>
  <si>
    <t>1.2.Hizmet İle İlgili Gelen Şikayet Sayısı</t>
  </si>
  <si>
    <t>Gelen ürünler istenilen kalitede ve markada ise</t>
  </si>
  <si>
    <t>Gelen ürünler istenilen kalitede ve markada değil ise</t>
  </si>
  <si>
    <t>1.7.Firmanın Ödeme Vadesi Uygunluğu</t>
  </si>
  <si>
    <t>Sigorta kullanımında işlemler hızlı olarak gerçekleştiriliyor ise</t>
  </si>
  <si>
    <t>Sigorta kullanımında işlemler hızlı olarak gerçekleştirilmiyor ise</t>
  </si>
  <si>
    <t>Sorunlara hızlı ve etkili çözümler bulunabiliyor ise</t>
  </si>
  <si>
    <t>Sorunlara hızlı ve etkili çözümler bulunamıyor ise</t>
  </si>
  <si>
    <t>Çalışan ekip donanımlı ve nitelikli ise</t>
  </si>
  <si>
    <t>Çalışan ekip donanımlı ve nitelikli değil ise</t>
  </si>
  <si>
    <t>Personel oluşan vakalara müdahalede başarılı ise</t>
  </si>
  <si>
    <t>Personel oluşan vakalara müdahalede başarılı değil ise</t>
  </si>
  <si>
    <t>1.1.İlaçlama Periyotlarına Uyum</t>
  </si>
  <si>
    <t>1.2.İlaçlama Raporlarının Uygunluğu</t>
  </si>
  <si>
    <t>Sözleşmede anlaşılan ilaçlama periyotlarına uyum mevcut ise</t>
  </si>
  <si>
    <t>İilaçlama periyotlarına uyum mevcut değil ise</t>
  </si>
  <si>
    <t>İlaçlama raporları tüm detayları içeriyor ise</t>
  </si>
  <si>
    <t>İlaçlama raporları eksik ise</t>
  </si>
  <si>
    <t>İlaçlama raporları verilmiyor ise</t>
  </si>
  <si>
    <t>ISO 22000 ve HACCP Belgesi mevcut ise</t>
  </si>
  <si>
    <t>ISO 22000 ve HACCP Belgesi mevcut değil ise</t>
  </si>
  <si>
    <t>Yemek anketi sonucu 100-80 arası ise</t>
  </si>
  <si>
    <t>Yemek anketi sonucu 79-60 arası ise</t>
  </si>
  <si>
    <t>Yemek anketi sonucu 59 ve altı ise</t>
  </si>
  <si>
    <t>Yemekhane denetimleri sonucu başarılı ise</t>
  </si>
  <si>
    <t>Yemekhane denetimleri sonucu küçük uygunsuzluklar var ise</t>
  </si>
  <si>
    <t>Yemekhane denetimleri sonucu başarısız ise</t>
  </si>
  <si>
    <t>Zehirlenme vakası yok ise</t>
  </si>
  <si>
    <t>Zehirlenme vakası var ise</t>
  </si>
  <si>
    <t>1.1.Peyzajın Sözleşme Şartlarını Karşılama Yeteneği</t>
  </si>
  <si>
    <t>Peyzaj sözleşme şartlarını karşılayabiliyor ise</t>
  </si>
  <si>
    <t>Peyzaj sözleşme şartlarını karşılamıyor ise</t>
  </si>
  <si>
    <t>1.2.Peyzaj İle İlgili Gelen Şikayet Sayısı</t>
  </si>
  <si>
    <t>1.2.Tasarım İle İlgili Gelen Şikayet Sayısı</t>
  </si>
  <si>
    <t>1.3.Uygulanan Tasarımın Başarı Oranı</t>
  </si>
  <si>
    <t>1.5.Firmanın Ödeme Vadesi Uygunluğu</t>
  </si>
  <si>
    <t>Yapılan tasarımlar ihtiyacı karşılıyor ise</t>
  </si>
  <si>
    <t>Yapılan tasarımlar ihtiyacı karşılamıyor ise</t>
  </si>
  <si>
    <t>Uygulanan tasarım başarılı olmuş ise</t>
  </si>
  <si>
    <t>Uygulanan tasarım başarılı olmamış ise</t>
  </si>
  <si>
    <t>Sözleşmede anlaşılan gün ve sayılarda</t>
  </si>
  <si>
    <t>Firma yetkili satıcı ise</t>
  </si>
  <si>
    <t>Firma yetkili satıcı değil ise</t>
  </si>
  <si>
    <t>Sözleşme şartlarına uyum sağladı ise</t>
  </si>
  <si>
    <t>Sözleşme şartlarına uyum sağlamadı ise</t>
  </si>
  <si>
    <t>Organizasyon memnuniyeti 100-80 arası ise</t>
  </si>
  <si>
    <t>Organizasyon memnuniyeti  79-60 arası ise</t>
  </si>
  <si>
    <t>Organizasyon memnuniyeti  59 altı ise</t>
  </si>
  <si>
    <t>1.3.Organizasyon İle İlgili Gelen Şikayet Sayısı</t>
  </si>
  <si>
    <t>1.3.Temizlik İle İlgili Gelen Şikayet Sayısı</t>
  </si>
  <si>
    <t>Sözleşmede yer alan miktarda personel çalıştırılıyor ise</t>
  </si>
  <si>
    <t>Sözleşmede yer alan miktardan az personel çalıştırılıyor ise</t>
  </si>
  <si>
    <t>Temizlik memnuniyeti 100-80 arası ise</t>
  </si>
  <si>
    <t>Temizlik memnuniyeti  79-60 arası ise</t>
  </si>
  <si>
    <t>Temizlik memnuniyeti  59 altı ise</t>
  </si>
  <si>
    <t>Yazılımlar ihtiyaçları tam olarak karşılıyor ise</t>
  </si>
  <si>
    <t>Yazılımlar ihtiyaçları karşılayamıyor ise</t>
  </si>
  <si>
    <t>Yazılım memnuniyeti 100-80 arası ise</t>
  </si>
  <si>
    <t>Yazılım memnuniyeti  79-60 arası ise</t>
  </si>
  <si>
    <t>Yazılım memnuniyeti  59 altı ise</t>
  </si>
  <si>
    <t>Yazılım sorunları hızlı ve zamanında gideriliyor ise</t>
  </si>
  <si>
    <t>Yazılım sorunları hızlı ve zamanında giderilemiyor ise</t>
  </si>
  <si>
    <t>Firmanın fiyat seviyesi diğer firmalar ile aynı ise</t>
  </si>
  <si>
    <t>Firmanın ödeme vadesi diğer firmalar ile aynı ise</t>
  </si>
  <si>
    <t>Araçların kapasitesi ihtiyaçları karşılayamıyor ise</t>
  </si>
  <si>
    <t>Araçların kapasitesi ihtiyaçları karşılayabiliyor ise</t>
  </si>
  <si>
    <t>Araçların iç konforu uygun ise</t>
  </si>
  <si>
    <t>Araçların iç konforunda iyileştirme ihtiyacı mevcut ise</t>
  </si>
  <si>
    <t>Araçların iç konforu uygun değil ise</t>
  </si>
  <si>
    <t>1.2.Araçların İç Konforu</t>
  </si>
  <si>
    <t>Acil durumlarda araç temin edilebiliyor ise</t>
  </si>
  <si>
    <t>Acil durumlarda araç temin edilemiyor ise</t>
  </si>
  <si>
    <t>1 yıl içinde hiç haber kaçırmamış ise</t>
  </si>
  <si>
    <t>1 yıl içinde 1 kez haber kaçırmış ise</t>
  </si>
  <si>
    <t>1 yıl içinde birden fazla kez haber kaçırmış ise</t>
  </si>
  <si>
    <t>İstenilen yayınlar her siparişte bulunabiliyor ise</t>
  </si>
  <si>
    <t>1.1.İstenilen Yayınların Bulunabilme Yeterliliği</t>
  </si>
  <si>
    <t xml:space="preserve">Bir yıl içinde yapılan tüm haberler eksiksiz ve doğru ise </t>
  </si>
  <si>
    <t>Bir yıl içinde yapılan tüm haberlerden 1 tanesi bile hatalı ve eksik ise</t>
  </si>
  <si>
    <t>Yapılan haberler ile ilgili hiç şikayet gelmemiş ise</t>
  </si>
  <si>
    <t>Yapılan haberler ile ilgili şikayet gelmiş ise</t>
  </si>
  <si>
    <t>1.1.İstenilen Cihazların Bulunabilme Yeterliliği</t>
  </si>
  <si>
    <t>İstenilen cihazlar bulunabiliyor ise</t>
  </si>
  <si>
    <t>İstenilen cihazlar bulunamıyor ise</t>
  </si>
  <si>
    <t>Teknik servis hizmeti verilebiliyor ise</t>
  </si>
  <si>
    <t>Teknik servis hizmeti verilemiyor ise</t>
  </si>
  <si>
    <t>Teknik servis ihtiyacı hızlı karşılanabiliyorsa</t>
  </si>
  <si>
    <t>Teknik servis ihtiyacı gecikmeli karşılanabiliyorsa</t>
  </si>
  <si>
    <t>Teknik servis ihtiyacı karşılanamıyorsa</t>
  </si>
  <si>
    <t>Projeler zamanında teslim ediliyorsa</t>
  </si>
  <si>
    <t>Projeler zamanında teslim edilemiyorsa</t>
  </si>
  <si>
    <t>Projeler revizyona ihtiyaç duymadan uygulanabiliyorsa</t>
  </si>
  <si>
    <t>Projeler küçük revizyonlara ihtiyaç duyularak uygulanabiliyorsa</t>
  </si>
  <si>
    <t>Projeler büyük revizyonlara ihtiyaç duyularak uygulanabiliyorsa/uygulanamıyorsa</t>
  </si>
  <si>
    <t>1.3.Proje İle İlgili Gelen Şikayet Sayısı</t>
  </si>
  <si>
    <t>İnşaatlar zamanında teslim ediliyorsa</t>
  </si>
  <si>
    <t>İnşaatlar zamanında teslim edilemiyorsa</t>
  </si>
  <si>
    <t>Teknik Kontrol ve Kabullerde Uygunsuzluk/Hata Mevcut Değil İse</t>
  </si>
  <si>
    <t>Teknik Kontrol ve Kabullerde Küçük Uygunsuzluk/Hatalar Mevcut İse</t>
  </si>
  <si>
    <t>Teknik Kontrol ve Kabullerde Büyük Uygunsuzluk/Hatalar Mevcut İse</t>
  </si>
  <si>
    <t>Bina kullanıcı memnuniyeti 100-80 arası ise</t>
  </si>
  <si>
    <t>Bina kullanıcı memnuniyeti  79-60 arası ise</t>
  </si>
  <si>
    <t>Bina kullanıcı memnuniyeti  59 altı ise</t>
  </si>
  <si>
    <t>1.6.Firmanın Ödeme Vadesi Uygunluğu</t>
  </si>
  <si>
    <t>1.1.Testlerin Zamanında Yapılma Yeteneği</t>
  </si>
  <si>
    <t>1.2.Test Ekipmanlarının Yeterliliği</t>
  </si>
  <si>
    <t>1.3.Test Raporlarının Anlaşılırlığı</t>
  </si>
  <si>
    <t>1.4.Testler İle İligli Gelen Şikayet Sayısı</t>
  </si>
  <si>
    <t>Testler zamanında yapılıyor ise</t>
  </si>
  <si>
    <t>Testler zamanında yapılmıyor ise</t>
  </si>
  <si>
    <t>Test ekipmanları yeterli ise</t>
  </si>
  <si>
    <t>Test ekipmanları yetersiz ise</t>
  </si>
  <si>
    <t>Test raporları anlaşılır ve uygun bir formatta ise</t>
  </si>
  <si>
    <t>Test raporları anlaşılır ve uygun bir formatta değil ise</t>
  </si>
  <si>
    <t>bir tane dd olduğu için toplam 30 üzerinden değerlendirme yapacak</t>
  </si>
  <si>
    <t>%başarı (tedarikçi değerlendirme puanı)</t>
  </si>
  <si>
    <t>BU KISIM ALTTAKİ BAŞARI DEĞERLENDİRME TABLOSUNA GÖRE EL İLE YAZILACAK (A,B,C seviye gibi)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</si>
</sst>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2"/>
      <name val="Tahoma"/>
      <family val="2"/>
      <charset val="162"/>
    </font>
    <font>
      <sz val="18"/>
      <color indexed="9"/>
      <name val="Wingdings"/>
      <charset val="2"/>
    </font>
    <font>
      <b/>
      <sz val="12"/>
      <name val="Tahoma"/>
      <family val="2"/>
      <charset val="162"/>
    </font>
    <font>
      <sz val="8"/>
      <name val="Tahoma"/>
      <family val="2"/>
      <charset val="162"/>
    </font>
    <font>
      <b/>
      <sz val="9"/>
      <name val="Tahoma"/>
      <family val="2"/>
      <charset val="162"/>
    </font>
    <font>
      <b/>
      <sz val="8"/>
      <name val="Tahoma"/>
      <family val="2"/>
      <charset val="162"/>
    </font>
    <font>
      <sz val="12"/>
      <color indexed="9"/>
      <name val="Tahoma"/>
      <family val="2"/>
      <charset val="162"/>
    </font>
    <font>
      <sz val="10"/>
      <color rgb="FFFF0000"/>
      <name val="Tahoma"/>
      <family val="2"/>
      <charset val="162"/>
    </font>
    <font>
      <sz val="18"/>
      <color rgb="FFFF0000"/>
      <name val="Tahoma"/>
      <family val="2"/>
      <charset val="162"/>
    </font>
    <font>
      <sz val="9"/>
      <name val="Tahoma"/>
      <family val="2"/>
      <charset val="162"/>
    </font>
    <font>
      <sz val="11"/>
      <name val="Tahoma"/>
      <family val="2"/>
      <charset val="162"/>
    </font>
    <font>
      <sz val="11"/>
      <color theme="1"/>
      <name val="Tahoma"/>
      <family val="2"/>
      <charset val="162"/>
    </font>
    <font>
      <i/>
      <sz val="11"/>
      <color rgb="FFFF0000"/>
      <name val="Tahoma"/>
      <family val="2"/>
      <charset val="162"/>
    </font>
    <font>
      <sz val="9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0"/>
      <color rgb="FFFF0000"/>
      <name val="Tahoma"/>
      <family val="2"/>
      <charset val="162"/>
    </font>
    <font>
      <b/>
      <sz val="11"/>
      <color rgb="FFFF0000"/>
      <name val="Tahoma"/>
      <family val="2"/>
      <charset val="162"/>
    </font>
    <font>
      <sz val="10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2"/>
      <color rgb="FFFF0000"/>
      <name val="Tahoma"/>
      <family val="2"/>
      <charset val="162"/>
    </font>
    <font>
      <sz val="11"/>
      <color rgb="FFFF0000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/>
    <xf numFmtId="0" fontId="11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9" fontId="14" fillId="0" borderId="2" xfId="1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15" fillId="0" borderId="9" xfId="0" applyFont="1" applyBorder="1"/>
    <xf numFmtId="0" fontId="16" fillId="0" borderId="9" xfId="0" applyFont="1" applyBorder="1"/>
    <xf numFmtId="0" fontId="5" fillId="2" borderId="17" xfId="0" applyFont="1" applyFill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/>
    </xf>
    <xf numFmtId="0" fontId="15" fillId="0" borderId="19" xfId="0" applyFont="1" applyBorder="1"/>
    <xf numFmtId="0" fontId="15" fillId="0" borderId="20" xfId="0" applyFont="1" applyBorder="1"/>
    <xf numFmtId="0" fontId="20" fillId="0" borderId="18" xfId="0" applyFont="1" applyBorder="1"/>
    <xf numFmtId="0" fontId="15" fillId="0" borderId="0" xfId="0" quotePrefix="1" applyFont="1"/>
    <xf numFmtId="0" fontId="21" fillId="0" borderId="0" xfId="0" applyFont="1"/>
    <xf numFmtId="0" fontId="22" fillId="0" borderId="0" xfId="0" applyFont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4" fontId="2" fillId="0" borderId="11" xfId="0" quotePrefix="1" applyNumberFormat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9" xfId="0" applyFont="1" applyBorder="1" applyAlignment="1">
      <alignment horizontal="left" wrapText="1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8" fillId="5" borderId="10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0" fillId="0" borderId="9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24" fillId="3" borderId="9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colors>
    <mruColors>
      <color rgb="FF00CC66"/>
      <color rgb="FF0099FF"/>
      <color rgb="FF66FF66"/>
      <color rgb="FFFF3399"/>
      <color rgb="FFCCCCFF"/>
      <color rgb="FF0066FF"/>
      <color rgb="FF33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89535"/>
          <a:ext cx="610171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İÇME SUYU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3868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MEDYA/AJANS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TAŞIMA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YAZILIM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TEMİZLİK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ORGANİZASYON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İŞGÜVENLİĞİ EKİPMANLARI SATAN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DANIŞMANLIK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TASARIM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PEYZAJ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YEMEK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3312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MATBAA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İLAÇLAMA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GÜVENLİK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SİGORTA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İŞGÜVENLİĞİ EKİPMANLARI SATAN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MEFRUŞAT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GIDA 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SAĞLIK 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BAYRAK VE FLAMA 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TEST/ANALİZ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BAKIM ONARIM ve YEDEK PARÇA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17</xdr:row>
      <xdr:rowOff>109536</xdr:rowOff>
    </xdr:from>
    <xdr:to>
      <xdr:col>14</xdr:col>
      <xdr:colOff>295276</xdr:colOff>
      <xdr:row>19</xdr:row>
      <xdr:rowOff>52386</xdr:rowOff>
    </xdr:to>
    <xdr:cxnSp macro="">
      <xdr:nvCxnSpPr>
        <xdr:cNvPr id="5" name="Düz Ok Bağlayıcısı 4"/>
        <xdr:cNvCxnSpPr/>
      </xdr:nvCxnSpPr>
      <xdr:spPr>
        <a:xfrm flipH="1" flipV="1">
          <a:off x="1052513" y="3829049"/>
          <a:ext cx="7634288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19</xdr:row>
      <xdr:rowOff>114300</xdr:rowOff>
    </xdr:from>
    <xdr:to>
      <xdr:col>13</xdr:col>
      <xdr:colOff>428625</xdr:colOff>
      <xdr:row>20</xdr:row>
      <xdr:rowOff>152400</xdr:rowOff>
    </xdr:to>
    <xdr:cxnSp macro="">
      <xdr:nvCxnSpPr>
        <xdr:cNvPr id="8" name="Düz Ok Bağlayıcısı 7"/>
        <xdr:cNvCxnSpPr/>
      </xdr:nvCxnSpPr>
      <xdr:spPr>
        <a:xfrm flipH="1" flipV="1">
          <a:off x="1128713" y="4176713"/>
          <a:ext cx="7058025" cy="209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20</xdr:row>
      <xdr:rowOff>123825</xdr:rowOff>
    </xdr:from>
    <xdr:to>
      <xdr:col>13</xdr:col>
      <xdr:colOff>309562</xdr:colOff>
      <xdr:row>22</xdr:row>
      <xdr:rowOff>19050</xdr:rowOff>
    </xdr:to>
    <xdr:cxnSp macro="">
      <xdr:nvCxnSpPr>
        <xdr:cNvPr id="10" name="Düz Ok Bağlayıcısı 9"/>
        <xdr:cNvCxnSpPr/>
      </xdr:nvCxnSpPr>
      <xdr:spPr>
        <a:xfrm flipH="1" flipV="1">
          <a:off x="1128713" y="4357688"/>
          <a:ext cx="6938962" cy="2571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BÜRO MALZEMESİ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İNŞAAT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ETÜD VE MİMARİ PROJE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BASILI VE SÜRELİ YAYIN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LABORATUVAR CİHAZ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89535</xdr:rowOff>
    </xdr:from>
    <xdr:to>
      <xdr:col>11</xdr:col>
      <xdr:colOff>440055</xdr:colOff>
      <xdr:row>3</xdr:row>
      <xdr:rowOff>97155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3" y="89535"/>
          <a:ext cx="644556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LABORATUVAR MALZEME FİRMALARI 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PERFORMANS DEĞERLENDİRME FORMU</a:t>
          </a:r>
          <a:endParaRPr lang="tr-TR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83820</xdr:rowOff>
    </xdr:from>
    <xdr:to>
      <xdr:col>2</xdr:col>
      <xdr:colOff>236220</xdr:colOff>
      <xdr:row>3</xdr:row>
      <xdr:rowOff>99060</xdr:rowOff>
    </xdr:to>
    <xdr:pic>
      <xdr:nvPicPr>
        <xdr:cNvPr id="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143446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59"/>
  <sheetViews>
    <sheetView showGridLines="0" topLeftCell="A37" workbookViewId="0">
      <selection activeCell="A31" sqref="A31"/>
    </sheetView>
  </sheetViews>
  <sheetFormatPr defaultColWidth="8.86328125" defaultRowHeight="13.5" x14ac:dyDescent="0.35"/>
  <cols>
    <col min="1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60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54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29" spans="1:12" ht="13.9" thickBot="1" x14ac:dyDescent="0.4"/>
    <row r="30" spans="1:12" ht="13.9" thickBot="1" x14ac:dyDescent="0.4">
      <c r="A30" s="29" t="s">
        <v>61</v>
      </c>
      <c r="B30" s="27"/>
      <c r="C30" s="27"/>
      <c r="D30" s="27"/>
      <c r="E30" s="27"/>
      <c r="F30" s="27"/>
      <c r="G30" s="27"/>
      <c r="H30" s="28"/>
    </row>
    <row r="31" spans="1:12" x14ac:dyDescent="0.35">
      <c r="A31" s="17" t="s">
        <v>62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63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54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8">
    <mergeCell ref="A54:H54"/>
    <mergeCell ref="A34:H34"/>
    <mergeCell ref="A38:H38"/>
    <mergeCell ref="A42:H42"/>
    <mergeCell ref="A46:H46"/>
    <mergeCell ref="A50:H50"/>
    <mergeCell ref="A24:E24"/>
    <mergeCell ref="B25:E25"/>
    <mergeCell ref="B26:E26"/>
    <mergeCell ref="B27:E27"/>
    <mergeCell ref="A12:H12"/>
    <mergeCell ref="A13:H13"/>
    <mergeCell ref="F23:L23"/>
    <mergeCell ref="K17:K21"/>
    <mergeCell ref="C18:H18"/>
    <mergeCell ref="C19:H19"/>
    <mergeCell ref="C20:H20"/>
    <mergeCell ref="C21:H21"/>
    <mergeCell ref="I22:L22"/>
    <mergeCell ref="J17:J21"/>
    <mergeCell ref="L17:L21"/>
    <mergeCell ref="I17:I21"/>
    <mergeCell ref="J27:L27"/>
    <mergeCell ref="J28:L28"/>
    <mergeCell ref="J24:L24"/>
    <mergeCell ref="J25:L25"/>
    <mergeCell ref="J26:L26"/>
    <mergeCell ref="A10:H10"/>
    <mergeCell ref="A11:H11"/>
    <mergeCell ref="A14:H14"/>
    <mergeCell ref="A15:H15"/>
    <mergeCell ref="C17:H17"/>
    <mergeCell ref="A9:H9"/>
    <mergeCell ref="C5:E5"/>
    <mergeCell ref="F5:H5"/>
    <mergeCell ref="I5:K5"/>
    <mergeCell ref="A7:H7"/>
    <mergeCell ref="A8:H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L58"/>
  <sheetViews>
    <sheetView showGridLines="0" topLeftCell="A24" workbookViewId="0">
      <selection activeCell="A14" sqref="A14:H14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81</v>
      </c>
      <c r="B8" s="33"/>
      <c r="C8" s="33"/>
      <c r="D8" s="33"/>
      <c r="E8" s="33"/>
      <c r="F8" s="33"/>
      <c r="G8" s="33"/>
      <c r="H8" s="33"/>
      <c r="I8" s="7"/>
      <c r="J8" s="7"/>
      <c r="K8" s="8"/>
      <c r="L8" s="13"/>
    </row>
    <row r="9" spans="1:12" ht="22.25" customHeight="1" x14ac:dyDescent="0.55000000000000004">
      <c r="A9" s="33" t="s">
        <v>82</v>
      </c>
      <c r="B9" s="33"/>
      <c r="C9" s="33"/>
      <c r="D9" s="33"/>
      <c r="E9" s="33"/>
      <c r="F9" s="33"/>
      <c r="G9" s="33"/>
      <c r="H9" s="33"/>
      <c r="I9" s="7"/>
      <c r="J9" s="21" t="s">
        <v>5</v>
      </c>
      <c r="K9" s="9"/>
      <c r="L9" s="13"/>
    </row>
    <row r="10" spans="1:12" ht="22.25" customHeight="1" x14ac:dyDescent="0.55000000000000004">
      <c r="A10" s="33" t="s">
        <v>126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9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242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 t="shared" ref="J14:L14" si="0">SUM(J8:J13)</f>
        <v>0</v>
      </c>
      <c r="K14" s="24">
        <f t="shared" si="0"/>
        <v>0</v>
      </c>
      <c r="L14" s="24">
        <f t="shared" si="0"/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81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211</v>
      </c>
      <c r="G30" s="17">
        <v>5</v>
      </c>
    </row>
    <row r="31" spans="1:12" x14ac:dyDescent="0.35">
      <c r="A31" s="17" t="s">
        <v>212</v>
      </c>
      <c r="G31" s="17">
        <v>2.5</v>
      </c>
    </row>
    <row r="32" spans="1:12" x14ac:dyDescent="0.35">
      <c r="A32" s="17" t="s">
        <v>213</v>
      </c>
      <c r="G32" s="17">
        <v>0</v>
      </c>
    </row>
    <row r="33" spans="1:8" x14ac:dyDescent="0.35">
      <c r="A33" s="62" t="s">
        <v>82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216</v>
      </c>
      <c r="G34" s="17">
        <v>5</v>
      </c>
    </row>
    <row r="35" spans="1:8" x14ac:dyDescent="0.35">
      <c r="A35" s="17" t="s">
        <v>41</v>
      </c>
    </row>
    <row r="36" spans="1:8" x14ac:dyDescent="0.35">
      <c r="A36" s="31" t="s">
        <v>217</v>
      </c>
      <c r="G36" s="17">
        <v>0</v>
      </c>
    </row>
    <row r="37" spans="1:8" x14ac:dyDescent="0.35">
      <c r="A37" s="62" t="s">
        <v>126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218</v>
      </c>
      <c r="G38" s="17">
        <v>5</v>
      </c>
    </row>
    <row r="39" spans="1:8" x14ac:dyDescent="0.35">
      <c r="A39" s="17" t="s">
        <v>41</v>
      </c>
      <c r="G39" s="17">
        <v>2.5</v>
      </c>
    </row>
    <row r="40" spans="1:8" x14ac:dyDescent="0.35">
      <c r="A40" s="17" t="s">
        <v>219</v>
      </c>
      <c r="G40" s="17">
        <v>0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4" spans="1:8" x14ac:dyDescent="0.35">
      <c r="A54" s="18" t="s">
        <v>48</v>
      </c>
    </row>
    <row r="58" spans="1:8" x14ac:dyDescent="0.35">
      <c r="A58" s="18"/>
    </row>
  </sheetData>
  <mergeCells count="37">
    <mergeCell ref="A49:H49"/>
    <mergeCell ref="A9:H9"/>
    <mergeCell ref="A33:H33"/>
    <mergeCell ref="A37:H37"/>
    <mergeCell ref="A41:H41"/>
    <mergeCell ref="A45:H45"/>
    <mergeCell ref="A10:H10"/>
    <mergeCell ref="A11:H11"/>
    <mergeCell ref="A12:H12"/>
    <mergeCell ref="A13:H13"/>
    <mergeCell ref="A14:H14"/>
    <mergeCell ref="C16:H16"/>
    <mergeCell ref="A29:H29"/>
    <mergeCell ref="B25:E25"/>
    <mergeCell ref="C5:E5"/>
    <mergeCell ref="F5:H5"/>
    <mergeCell ref="I5:K5"/>
    <mergeCell ref="A7:H7"/>
    <mergeCell ref="A8:H8"/>
    <mergeCell ref="I16:I20"/>
    <mergeCell ref="J16:J20"/>
    <mergeCell ref="K16:K20"/>
    <mergeCell ref="L16:L20"/>
    <mergeCell ref="C17:H17"/>
    <mergeCell ref="C18:H18"/>
    <mergeCell ref="C19:H19"/>
    <mergeCell ref="C20:H20"/>
    <mergeCell ref="J25:L25"/>
    <mergeCell ref="B26:E26"/>
    <mergeCell ref="J26:L26"/>
    <mergeCell ref="J27:L27"/>
    <mergeCell ref="I21:L21"/>
    <mergeCell ref="F22:L22"/>
    <mergeCell ref="A23:E23"/>
    <mergeCell ref="J23:L23"/>
    <mergeCell ref="B24:E24"/>
    <mergeCell ref="J24:L24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L59"/>
  <sheetViews>
    <sheetView showGridLines="0" topLeftCell="A43" workbookViewId="0">
      <selection activeCell="J28" sqref="J28:L28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86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208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15" x14ac:dyDescent="0.55000000000000004">
      <c r="A10" s="33" t="s">
        <v>88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9"/>
      <c r="L10" s="13"/>
    </row>
    <row r="11" spans="1:12" ht="22.15" x14ac:dyDescent="0.55000000000000004">
      <c r="A11" s="33" t="s">
        <v>91</v>
      </c>
      <c r="B11" s="33"/>
      <c r="C11" s="33"/>
      <c r="D11" s="33"/>
      <c r="E11" s="33"/>
      <c r="F11" s="33"/>
      <c r="G11" s="33"/>
      <c r="H11" s="33"/>
      <c r="I11" s="10"/>
      <c r="J11" s="26"/>
      <c r="K11" s="9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92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86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204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203</v>
      </c>
      <c r="G33" s="17">
        <v>0</v>
      </c>
    </row>
    <row r="34" spans="1:8" x14ac:dyDescent="0.35">
      <c r="A34" s="62" t="s">
        <v>87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205</v>
      </c>
      <c r="G35" s="17">
        <v>5</v>
      </c>
    </row>
    <row r="36" spans="1:8" x14ac:dyDescent="0.35">
      <c r="A36" s="17" t="s">
        <v>206</v>
      </c>
      <c r="G36" s="17">
        <v>2.5</v>
      </c>
    </row>
    <row r="37" spans="1:8" x14ac:dyDescent="0.35">
      <c r="A37" s="17" t="s">
        <v>207</v>
      </c>
      <c r="G37" s="17">
        <v>0</v>
      </c>
    </row>
    <row r="38" spans="1:8" x14ac:dyDescent="0.35">
      <c r="A38" s="62" t="s">
        <v>88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209</v>
      </c>
      <c r="G39" s="17">
        <v>5</v>
      </c>
    </row>
    <row r="40" spans="1:8" x14ac:dyDescent="0.35">
      <c r="A40" s="17" t="s">
        <v>41</v>
      </c>
      <c r="G40" s="17">
        <v>2.5</v>
      </c>
    </row>
    <row r="41" spans="1:8" x14ac:dyDescent="0.35">
      <c r="A41" s="17" t="s">
        <v>210</v>
      </c>
      <c r="G41" s="17">
        <v>0</v>
      </c>
    </row>
    <row r="42" spans="1:8" x14ac:dyDescent="0.35">
      <c r="A42" s="62" t="s">
        <v>91</v>
      </c>
      <c r="B42" s="62"/>
      <c r="C42" s="62"/>
      <c r="D42" s="62"/>
      <c r="E42" s="62"/>
      <c r="F42" s="62"/>
      <c r="G42" s="62"/>
      <c r="H42" s="62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59"/>
  <sheetViews>
    <sheetView showGridLines="0" topLeftCell="A38" workbookViewId="0">
      <selection activeCell="A15" sqref="A15:H15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89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90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94</v>
      </c>
      <c r="B10" s="33"/>
      <c r="C10" s="33"/>
      <c r="D10" s="33"/>
      <c r="E10" s="33"/>
      <c r="F10" s="33"/>
      <c r="G10" s="33"/>
      <c r="H10" s="33"/>
      <c r="I10" s="7"/>
      <c r="J10" s="21" t="s">
        <v>5</v>
      </c>
      <c r="K10" s="9"/>
      <c r="L10" s="13"/>
    </row>
    <row r="11" spans="1:12" ht="22.25" customHeight="1" x14ac:dyDescent="0.55000000000000004">
      <c r="A11" s="33" t="s">
        <v>93</v>
      </c>
      <c r="B11" s="33"/>
      <c r="C11" s="33"/>
      <c r="D11" s="33"/>
      <c r="E11" s="33"/>
      <c r="F11" s="33"/>
      <c r="G11" s="33"/>
      <c r="H11" s="33"/>
      <c r="I11" s="10"/>
      <c r="J11" s="11"/>
      <c r="K11" s="9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142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89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194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195</v>
      </c>
      <c r="G33" s="17">
        <v>0</v>
      </c>
    </row>
    <row r="34" spans="1:8" x14ac:dyDescent="0.35">
      <c r="A34" s="62" t="s">
        <v>90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196</v>
      </c>
      <c r="G35" s="17">
        <v>5</v>
      </c>
    </row>
    <row r="36" spans="1:8" x14ac:dyDescent="0.35">
      <c r="A36" s="17" t="s">
        <v>197</v>
      </c>
      <c r="G36" s="17">
        <v>2.5</v>
      </c>
    </row>
    <row r="37" spans="1:8" x14ac:dyDescent="0.35">
      <c r="A37" s="17" t="s">
        <v>198</v>
      </c>
      <c r="G37" s="17">
        <v>0</v>
      </c>
    </row>
    <row r="38" spans="1:8" x14ac:dyDescent="0.35">
      <c r="A38" s="62" t="s">
        <v>94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199</v>
      </c>
      <c r="G39" s="17">
        <v>5</v>
      </c>
    </row>
    <row r="40" spans="1:8" x14ac:dyDescent="0.35">
      <c r="A40" s="17" t="s">
        <v>41</v>
      </c>
    </row>
    <row r="41" spans="1:8" x14ac:dyDescent="0.35">
      <c r="A41" s="17" t="s">
        <v>200</v>
      </c>
      <c r="G41" s="17">
        <v>0</v>
      </c>
    </row>
    <row r="42" spans="1:8" x14ac:dyDescent="0.35">
      <c r="A42" s="62" t="s">
        <v>93</v>
      </c>
      <c r="B42" s="62"/>
      <c r="C42" s="62"/>
      <c r="D42" s="62"/>
      <c r="E42" s="62"/>
      <c r="F42" s="62"/>
      <c r="G42" s="62"/>
      <c r="H42" s="62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38:H38"/>
    <mergeCell ref="A42:H42"/>
    <mergeCell ref="A46:H46"/>
    <mergeCell ref="A50:H50"/>
    <mergeCell ref="A54:H54"/>
    <mergeCell ref="I5:K5"/>
    <mergeCell ref="A7:H7"/>
    <mergeCell ref="A8:H8"/>
    <mergeCell ref="A9:H9"/>
    <mergeCell ref="A34:H34"/>
    <mergeCell ref="A14:H14"/>
    <mergeCell ref="A15:H15"/>
    <mergeCell ref="C17:H17"/>
    <mergeCell ref="C5:E5"/>
    <mergeCell ref="F5:H5"/>
    <mergeCell ref="J28:L28"/>
    <mergeCell ref="A30:H30"/>
    <mergeCell ref="I22:L22"/>
    <mergeCell ref="F23:L23"/>
    <mergeCell ref="A24:E24"/>
    <mergeCell ref="J24:L24"/>
    <mergeCell ref="A10:H10"/>
    <mergeCell ref="B26:E26"/>
    <mergeCell ref="J26:L26"/>
    <mergeCell ref="A11:H11"/>
    <mergeCell ref="A12:H12"/>
    <mergeCell ref="A13:H13"/>
    <mergeCell ref="B27:E27"/>
    <mergeCell ref="J27:L27"/>
    <mergeCell ref="I17:I21"/>
    <mergeCell ref="J17:J21"/>
    <mergeCell ref="K17:K21"/>
    <mergeCell ref="L17:L21"/>
    <mergeCell ref="C18:H18"/>
    <mergeCell ref="C19:H19"/>
    <mergeCell ref="C20:H20"/>
    <mergeCell ref="C21:H21"/>
    <mergeCell ref="B25:E25"/>
    <mergeCell ref="J25:L25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54"/>
  <sheetViews>
    <sheetView showGridLines="0" topLeftCell="A37" workbookViewId="0">
      <selection activeCell="A14" sqref="A14:H14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95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96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188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110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 t="shared" ref="J14:L14" si="0">SUM(J8:J13)</f>
        <v>0</v>
      </c>
      <c r="K14" s="24">
        <f t="shared" si="0"/>
        <v>0</v>
      </c>
      <c r="L14" s="24">
        <f t="shared" si="0"/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95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189</v>
      </c>
      <c r="G30" s="17">
        <v>5</v>
      </c>
    </row>
    <row r="31" spans="1:12" x14ac:dyDescent="0.35">
      <c r="A31" s="17" t="s">
        <v>41</v>
      </c>
    </row>
    <row r="32" spans="1:12" x14ac:dyDescent="0.35">
      <c r="A32" s="17" t="s">
        <v>190</v>
      </c>
      <c r="G32" s="17">
        <v>0</v>
      </c>
    </row>
    <row r="33" spans="1:8" x14ac:dyDescent="0.35">
      <c r="A33" s="62" t="s">
        <v>96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191</v>
      </c>
      <c r="G34" s="17">
        <v>5</v>
      </c>
    </row>
    <row r="35" spans="1:8" x14ac:dyDescent="0.35">
      <c r="A35" s="17" t="s">
        <v>192</v>
      </c>
      <c r="G35" s="17">
        <v>2.5</v>
      </c>
    </row>
    <row r="36" spans="1:8" x14ac:dyDescent="0.35">
      <c r="A36" s="17" t="s">
        <v>193</v>
      </c>
      <c r="G36" s="17">
        <v>0</v>
      </c>
    </row>
    <row r="37" spans="1:8" x14ac:dyDescent="0.35">
      <c r="A37" s="62" t="s">
        <v>188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52</v>
      </c>
      <c r="G38" s="17">
        <v>5</v>
      </c>
    </row>
    <row r="39" spans="1:8" x14ac:dyDescent="0.35">
      <c r="A39" s="17" t="s">
        <v>51</v>
      </c>
      <c r="G39" s="17">
        <v>2.5</v>
      </c>
    </row>
    <row r="40" spans="1:8" x14ac:dyDescent="0.35">
      <c r="A40" s="17" t="s">
        <v>50</v>
      </c>
      <c r="G40" s="17">
        <v>0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4" spans="1:8" x14ac:dyDescent="0.35">
      <c r="A54" s="18" t="s">
        <v>48</v>
      </c>
    </row>
  </sheetData>
  <mergeCells count="37">
    <mergeCell ref="A49:H49"/>
    <mergeCell ref="A33:H33"/>
    <mergeCell ref="A37:H37"/>
    <mergeCell ref="A41:H41"/>
    <mergeCell ref="A45:H45"/>
    <mergeCell ref="A14:H14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C16:H16"/>
    <mergeCell ref="I16:I20"/>
    <mergeCell ref="J16:J20"/>
    <mergeCell ref="K16:K20"/>
    <mergeCell ref="L16:L20"/>
    <mergeCell ref="C17:H17"/>
    <mergeCell ref="C18:H18"/>
    <mergeCell ref="C19:H19"/>
    <mergeCell ref="C20:H20"/>
    <mergeCell ref="A29:H29"/>
    <mergeCell ref="I21:L21"/>
    <mergeCell ref="F22:L22"/>
    <mergeCell ref="A23:E23"/>
    <mergeCell ref="J23:L23"/>
    <mergeCell ref="B24:E24"/>
    <mergeCell ref="J24:L24"/>
    <mergeCell ref="B25:E25"/>
    <mergeCell ref="J25:L25"/>
    <mergeCell ref="B26:E26"/>
    <mergeCell ref="J26:L26"/>
    <mergeCell ref="J27:L27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54"/>
  <sheetViews>
    <sheetView showGridLines="0" topLeftCell="A32" workbookViewId="0">
      <selection activeCell="A14" sqref="A14:H14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97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98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187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242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 t="shared" ref="J14:L14" si="0">SUM(J8:J13)</f>
        <v>0</v>
      </c>
      <c r="K14" s="24">
        <f t="shared" si="0"/>
        <v>0</v>
      </c>
      <c r="L14" s="24">
        <f t="shared" si="0"/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97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182</v>
      </c>
      <c r="G30" s="17">
        <v>5</v>
      </c>
    </row>
    <row r="31" spans="1:12" x14ac:dyDescent="0.35">
      <c r="A31" s="17" t="s">
        <v>41</v>
      </c>
    </row>
    <row r="32" spans="1:12" x14ac:dyDescent="0.35">
      <c r="A32" s="17" t="s">
        <v>183</v>
      </c>
      <c r="G32" s="17">
        <v>0</v>
      </c>
    </row>
    <row r="33" spans="1:8" x14ac:dyDescent="0.35">
      <c r="A33" s="62" t="s">
        <v>98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184</v>
      </c>
      <c r="G34" s="17">
        <v>5</v>
      </c>
    </row>
    <row r="35" spans="1:8" x14ac:dyDescent="0.35">
      <c r="A35" s="17" t="s">
        <v>185</v>
      </c>
    </row>
    <row r="36" spans="1:8" x14ac:dyDescent="0.35">
      <c r="A36" s="17" t="s">
        <v>186</v>
      </c>
      <c r="G36" s="17">
        <v>0</v>
      </c>
    </row>
    <row r="37" spans="1:8" x14ac:dyDescent="0.35">
      <c r="A37" s="62" t="s">
        <v>187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52</v>
      </c>
      <c r="G38" s="17">
        <v>5</v>
      </c>
    </row>
    <row r="39" spans="1:8" x14ac:dyDescent="0.35">
      <c r="A39" s="17" t="s">
        <v>51</v>
      </c>
      <c r="G39" s="17">
        <v>2.5</v>
      </c>
    </row>
    <row r="40" spans="1:8" x14ac:dyDescent="0.35">
      <c r="A40" s="17" t="s">
        <v>50</v>
      </c>
      <c r="G40" s="17">
        <v>0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4" spans="1:8" x14ac:dyDescent="0.35">
      <c r="A54" s="18" t="s">
        <v>48</v>
      </c>
    </row>
  </sheetData>
  <mergeCells count="37">
    <mergeCell ref="A33:H33"/>
    <mergeCell ref="A37:H37"/>
    <mergeCell ref="A41:H41"/>
    <mergeCell ref="A45:H45"/>
    <mergeCell ref="A49:H49"/>
    <mergeCell ref="A14:H14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C16:H16"/>
    <mergeCell ref="I16:I20"/>
    <mergeCell ref="J16:J20"/>
    <mergeCell ref="K16:K20"/>
    <mergeCell ref="L16:L20"/>
    <mergeCell ref="C17:H17"/>
    <mergeCell ref="C18:H18"/>
    <mergeCell ref="C19:H19"/>
    <mergeCell ref="C20:H20"/>
    <mergeCell ref="A29:H29"/>
    <mergeCell ref="I21:L21"/>
    <mergeCell ref="F22:L22"/>
    <mergeCell ref="A23:E23"/>
    <mergeCell ref="J23:L23"/>
    <mergeCell ref="B24:E24"/>
    <mergeCell ref="J24:L24"/>
    <mergeCell ref="B25:E25"/>
    <mergeCell ref="J25:L25"/>
    <mergeCell ref="B26:E26"/>
    <mergeCell ref="J26:L26"/>
    <mergeCell ref="J27:L27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L59"/>
  <sheetViews>
    <sheetView showGridLines="0" topLeftCell="A34" workbookViewId="0">
      <selection activeCell="A56" sqref="A56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99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142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99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180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181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2" t="s">
        <v>59</v>
      </c>
      <c r="B42" s="62"/>
      <c r="C42" s="62"/>
      <c r="D42" s="62"/>
      <c r="E42" s="62"/>
      <c r="F42" s="62"/>
      <c r="G42" s="62"/>
      <c r="H42" s="62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3"/>
  <sheetViews>
    <sheetView showGridLines="0" topLeftCell="A24" workbookViewId="0">
      <selection activeCell="N37" sqref="N37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3" width="8.86328125" style="17"/>
    <col min="14" max="14" width="11.3984375" style="17" bestFit="1" customWidth="1"/>
    <col min="15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100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139</v>
      </c>
      <c r="B9" s="33"/>
      <c r="C9" s="33"/>
      <c r="D9" s="33"/>
      <c r="E9" s="33"/>
      <c r="F9" s="33"/>
      <c r="G9" s="33"/>
      <c r="H9" s="33"/>
      <c r="I9" s="10"/>
      <c r="J9" s="11"/>
      <c r="K9" s="9"/>
      <c r="L9" s="13"/>
    </row>
    <row r="10" spans="1:12" ht="22.25" customHeight="1" x14ac:dyDescent="0.55000000000000004">
      <c r="A10" s="33" t="s">
        <v>133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8"/>
      <c r="L10" s="13"/>
    </row>
    <row r="11" spans="1:12" ht="22.25" customHeight="1" x14ac:dyDescent="0.55000000000000004">
      <c r="A11" s="33" t="s">
        <v>134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135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15" x14ac:dyDescent="0.4">
      <c r="A13" s="40" t="s">
        <v>6</v>
      </c>
      <c r="B13" s="40"/>
      <c r="C13" s="40"/>
      <c r="D13" s="40"/>
      <c r="E13" s="40"/>
      <c r="F13" s="40"/>
      <c r="G13" s="40"/>
      <c r="H13" s="40"/>
      <c r="I13" s="24">
        <f>SUM(I8:I12)</f>
        <v>0</v>
      </c>
      <c r="J13" s="24">
        <f t="shared" ref="J13:L13" si="0">SUM(J8:J12)</f>
        <v>0</v>
      </c>
      <c r="K13" s="24">
        <f t="shared" si="0"/>
        <v>0</v>
      </c>
      <c r="L13" s="24">
        <f t="shared" si="0"/>
        <v>0</v>
      </c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4" t="s">
        <v>7</v>
      </c>
      <c r="B15" s="15">
        <f>L13</f>
        <v>0</v>
      </c>
      <c r="C15" s="41" t="s">
        <v>8</v>
      </c>
      <c r="D15" s="41"/>
      <c r="E15" s="41"/>
      <c r="F15" s="41"/>
      <c r="G15" s="41"/>
      <c r="H15" s="41"/>
      <c r="I15" s="59" t="s">
        <v>17</v>
      </c>
      <c r="J15" s="56"/>
      <c r="K15" s="52" t="s">
        <v>18</v>
      </c>
      <c r="L15" s="56"/>
    </row>
    <row r="16" spans="1:12" x14ac:dyDescent="0.35">
      <c r="A16" s="14" t="s">
        <v>9</v>
      </c>
      <c r="B16" s="15">
        <f>25-(B15*5)</f>
        <v>25</v>
      </c>
      <c r="C16" s="41" t="s">
        <v>10</v>
      </c>
      <c r="D16" s="41"/>
      <c r="E16" s="41"/>
      <c r="F16" s="41"/>
      <c r="G16" s="41"/>
      <c r="H16" s="41"/>
      <c r="I16" s="60"/>
      <c r="J16" s="57"/>
      <c r="K16" s="53"/>
      <c r="L16" s="57"/>
    </row>
    <row r="17" spans="1:12" x14ac:dyDescent="0.35">
      <c r="A17" s="14" t="s">
        <v>11</v>
      </c>
      <c r="B17" s="15">
        <f>(I13+J13)</f>
        <v>0</v>
      </c>
      <c r="C17" s="41" t="s">
        <v>12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13</v>
      </c>
      <c r="B18" s="16">
        <f>B17/B16</f>
        <v>0</v>
      </c>
      <c r="C18" s="41" t="s">
        <v>14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ht="15" x14ac:dyDescent="0.35">
      <c r="A19" s="1"/>
      <c r="B19" s="25"/>
      <c r="C19" s="41" t="s">
        <v>15</v>
      </c>
      <c r="D19" s="41"/>
      <c r="E19" s="41"/>
      <c r="F19" s="41"/>
      <c r="G19" s="41"/>
      <c r="H19" s="41"/>
      <c r="I19" s="61"/>
      <c r="J19" s="58"/>
      <c r="K19" s="54"/>
      <c r="L19" s="58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55"/>
      <c r="J20" s="55"/>
      <c r="K20" s="55"/>
      <c r="L20" s="55"/>
    </row>
    <row r="21" spans="1:12" ht="22.15" x14ac:dyDescent="0.55000000000000004">
      <c r="A21" s="21" t="s">
        <v>5</v>
      </c>
      <c r="B21" s="17" t="s">
        <v>16</v>
      </c>
      <c r="F21" s="49" t="s">
        <v>23</v>
      </c>
      <c r="G21" s="50"/>
      <c r="H21" s="50"/>
      <c r="I21" s="50"/>
      <c r="J21" s="50"/>
      <c r="K21" s="50"/>
      <c r="L21" s="51"/>
    </row>
    <row r="22" spans="1:12" ht="22.8" customHeight="1" x14ac:dyDescent="0.35">
      <c r="A22" s="43" t="s">
        <v>47</v>
      </c>
      <c r="B22" s="44"/>
      <c r="C22" s="44"/>
      <c r="D22" s="44"/>
      <c r="E22" s="45"/>
      <c r="F22" s="19" t="s">
        <v>24</v>
      </c>
      <c r="G22" s="20" t="s">
        <v>25</v>
      </c>
      <c r="H22" s="20"/>
      <c r="I22" s="20"/>
      <c r="J22" s="42" t="s">
        <v>34</v>
      </c>
      <c r="K22" s="42"/>
      <c r="L22" s="42"/>
    </row>
    <row r="23" spans="1:12" ht="22.8" customHeight="1" x14ac:dyDescent="0.35">
      <c r="A23" s="22">
        <v>5</v>
      </c>
      <c r="B23" s="46" t="s">
        <v>20</v>
      </c>
      <c r="C23" s="47"/>
      <c r="D23" s="47"/>
      <c r="E23" s="48"/>
      <c r="F23" s="19" t="s">
        <v>26</v>
      </c>
      <c r="G23" s="20" t="s">
        <v>27</v>
      </c>
      <c r="H23" s="20"/>
      <c r="I23" s="20"/>
      <c r="J23" s="42" t="s">
        <v>35</v>
      </c>
      <c r="K23" s="42"/>
      <c r="L23" s="42"/>
    </row>
    <row r="24" spans="1:12" ht="22.8" customHeight="1" x14ac:dyDescent="0.35">
      <c r="A24" s="22">
        <v>2.5</v>
      </c>
      <c r="B24" s="46" t="s">
        <v>21</v>
      </c>
      <c r="C24" s="47"/>
      <c r="D24" s="47"/>
      <c r="E24" s="48"/>
      <c r="F24" s="19" t="s">
        <v>31</v>
      </c>
      <c r="G24" s="20" t="s">
        <v>28</v>
      </c>
      <c r="H24" s="20"/>
      <c r="I24" s="20"/>
      <c r="J24" s="42" t="s">
        <v>36</v>
      </c>
      <c r="K24" s="42"/>
      <c r="L24" s="42"/>
    </row>
    <row r="25" spans="1:12" ht="22.8" customHeight="1" x14ac:dyDescent="0.35">
      <c r="A25" s="22">
        <v>0</v>
      </c>
      <c r="B25" s="46" t="s">
        <v>22</v>
      </c>
      <c r="C25" s="47"/>
      <c r="D25" s="47"/>
      <c r="E25" s="48"/>
      <c r="F25" s="19" t="s">
        <v>32</v>
      </c>
      <c r="G25" s="20" t="s">
        <v>29</v>
      </c>
      <c r="H25" s="20"/>
      <c r="I25" s="20"/>
      <c r="J25" s="42" t="s">
        <v>37</v>
      </c>
      <c r="K25" s="42"/>
      <c r="L25" s="42"/>
    </row>
    <row r="26" spans="1:12" ht="22.8" customHeight="1" x14ac:dyDescent="0.35">
      <c r="F26" s="19" t="s">
        <v>33</v>
      </c>
      <c r="G26" s="20" t="s">
        <v>30</v>
      </c>
      <c r="H26" s="20"/>
      <c r="I26" s="20"/>
      <c r="J26" s="42" t="s">
        <v>129</v>
      </c>
      <c r="K26" s="42"/>
      <c r="L26" s="42"/>
    </row>
    <row r="28" spans="1:12" x14ac:dyDescent="0.35">
      <c r="A28" s="62" t="s">
        <v>100</v>
      </c>
      <c r="B28" s="62"/>
      <c r="C28" s="62"/>
      <c r="D28" s="62"/>
      <c r="E28" s="62"/>
      <c r="F28" s="62"/>
      <c r="G28" s="62"/>
      <c r="H28" s="62"/>
    </row>
    <row r="29" spans="1:12" x14ac:dyDescent="0.35">
      <c r="A29" s="17" t="s">
        <v>179</v>
      </c>
      <c r="G29" s="17">
        <v>5</v>
      </c>
    </row>
    <row r="30" spans="1:12" x14ac:dyDescent="0.35">
      <c r="A30" s="17" t="s">
        <v>41</v>
      </c>
    </row>
    <row r="31" spans="1:12" x14ac:dyDescent="0.35">
      <c r="A31" s="17" t="s">
        <v>154</v>
      </c>
      <c r="G31" s="17">
        <v>0</v>
      </c>
    </row>
    <row r="32" spans="1:12" x14ac:dyDescent="0.35">
      <c r="A32" s="62" t="s">
        <v>139</v>
      </c>
      <c r="B32" s="62"/>
      <c r="C32" s="62"/>
      <c r="D32" s="62"/>
      <c r="E32" s="62"/>
      <c r="F32" s="62"/>
      <c r="G32" s="62"/>
      <c r="H32" s="62"/>
    </row>
    <row r="33" spans="1:14" x14ac:dyDescent="0.35">
      <c r="A33" s="17" t="s">
        <v>52</v>
      </c>
      <c r="G33" s="17">
        <v>5</v>
      </c>
    </row>
    <row r="34" spans="1:14" x14ac:dyDescent="0.35">
      <c r="A34" s="17" t="s">
        <v>51</v>
      </c>
      <c r="G34" s="17">
        <v>2.5</v>
      </c>
    </row>
    <row r="35" spans="1:14" x14ac:dyDescent="0.35">
      <c r="A35" s="17" t="s">
        <v>50</v>
      </c>
      <c r="G35" s="17">
        <v>0</v>
      </c>
    </row>
    <row r="36" spans="1:14" x14ac:dyDescent="0.35">
      <c r="A36" s="62" t="s">
        <v>133</v>
      </c>
      <c r="B36" s="62"/>
      <c r="C36" s="62"/>
      <c r="D36" s="62"/>
      <c r="E36" s="62"/>
      <c r="F36" s="62"/>
      <c r="G36" s="62"/>
      <c r="H36" s="62"/>
    </row>
    <row r="37" spans="1:14" x14ac:dyDescent="0.35">
      <c r="A37" s="17" t="s">
        <v>45</v>
      </c>
      <c r="G37" s="17">
        <v>5</v>
      </c>
      <c r="N37" s="30"/>
    </row>
    <row r="38" spans="1:14" x14ac:dyDescent="0.35">
      <c r="A38" s="17" t="s">
        <v>41</v>
      </c>
    </row>
    <row r="39" spans="1:14" x14ac:dyDescent="0.35">
      <c r="A39" s="17" t="s">
        <v>46</v>
      </c>
      <c r="G39" s="17">
        <v>0</v>
      </c>
    </row>
    <row r="40" spans="1:14" x14ac:dyDescent="0.35">
      <c r="A40" s="62" t="s">
        <v>134</v>
      </c>
      <c r="B40" s="62"/>
      <c r="C40" s="62"/>
      <c r="D40" s="62"/>
      <c r="E40" s="62"/>
      <c r="F40" s="62"/>
      <c r="G40" s="62"/>
      <c r="H40" s="62"/>
    </row>
    <row r="41" spans="1:14" x14ac:dyDescent="0.35">
      <c r="A41" s="17" t="s">
        <v>55</v>
      </c>
      <c r="G41" s="17">
        <v>5</v>
      </c>
    </row>
    <row r="42" spans="1:14" x14ac:dyDescent="0.35">
      <c r="A42" s="17" t="s">
        <v>201</v>
      </c>
      <c r="G42" s="17">
        <v>2.5</v>
      </c>
    </row>
    <row r="43" spans="1:14" x14ac:dyDescent="0.35">
      <c r="A43" s="17" t="s">
        <v>56</v>
      </c>
      <c r="G43" s="17">
        <v>0</v>
      </c>
    </row>
    <row r="44" spans="1:14" x14ac:dyDescent="0.35">
      <c r="A44" s="62" t="s">
        <v>135</v>
      </c>
      <c r="B44" s="62"/>
      <c r="C44" s="62"/>
      <c r="D44" s="62"/>
      <c r="E44" s="62"/>
      <c r="F44" s="62"/>
      <c r="G44" s="62"/>
      <c r="H44" s="62"/>
    </row>
    <row r="45" spans="1:14" x14ac:dyDescent="0.35">
      <c r="A45" s="17" t="s">
        <v>57</v>
      </c>
      <c r="G45" s="17">
        <v>5</v>
      </c>
    </row>
    <row r="46" spans="1:14" x14ac:dyDescent="0.35">
      <c r="A46" s="17" t="s">
        <v>202</v>
      </c>
      <c r="G46" s="17">
        <v>2.5</v>
      </c>
    </row>
    <row r="47" spans="1:14" x14ac:dyDescent="0.35">
      <c r="A47" s="17" t="s">
        <v>58</v>
      </c>
      <c r="G47" s="17">
        <v>0</v>
      </c>
    </row>
    <row r="49" spans="1:1" x14ac:dyDescent="0.35">
      <c r="A49" s="18" t="s">
        <v>48</v>
      </c>
    </row>
    <row r="53" spans="1:1" x14ac:dyDescent="0.35">
      <c r="A53" s="18"/>
    </row>
  </sheetData>
  <mergeCells count="35">
    <mergeCell ref="A44:H44"/>
    <mergeCell ref="A32:H32"/>
    <mergeCell ref="A36:H36"/>
    <mergeCell ref="A40:H40"/>
    <mergeCell ref="C5:E5"/>
    <mergeCell ref="F5:H5"/>
    <mergeCell ref="A11:H11"/>
    <mergeCell ref="A12:H12"/>
    <mergeCell ref="A13:H13"/>
    <mergeCell ref="C15:H15"/>
    <mergeCell ref="A28:H28"/>
    <mergeCell ref="B24:E24"/>
    <mergeCell ref="I5:K5"/>
    <mergeCell ref="A7:H7"/>
    <mergeCell ref="A8:H8"/>
    <mergeCell ref="A9:H9"/>
    <mergeCell ref="A10:H10"/>
    <mergeCell ref="I15:I19"/>
    <mergeCell ref="J15:J19"/>
    <mergeCell ref="K15:K19"/>
    <mergeCell ref="L15:L19"/>
    <mergeCell ref="C16:H16"/>
    <mergeCell ref="C17:H17"/>
    <mergeCell ref="C18:H18"/>
    <mergeCell ref="C19:H19"/>
    <mergeCell ref="J24:L24"/>
    <mergeCell ref="B25:E25"/>
    <mergeCell ref="J25:L25"/>
    <mergeCell ref="J26:L26"/>
    <mergeCell ref="I20:L20"/>
    <mergeCell ref="F21:L21"/>
    <mergeCell ref="A22:E22"/>
    <mergeCell ref="J22:L22"/>
    <mergeCell ref="B23:E23"/>
    <mergeCell ref="J23:L23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54"/>
  <sheetViews>
    <sheetView showGridLines="0" topLeftCell="A38" workbookViewId="0">
      <selection activeCell="J27" sqref="J27:L27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101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172</v>
      </c>
      <c r="B9" s="33"/>
      <c r="C9" s="33"/>
      <c r="D9" s="33"/>
      <c r="E9" s="33"/>
      <c r="F9" s="33"/>
      <c r="G9" s="33"/>
      <c r="H9" s="33"/>
      <c r="I9" s="10"/>
      <c r="J9" s="11"/>
      <c r="K9" s="9"/>
      <c r="L9" s="13"/>
    </row>
    <row r="10" spans="1:12" ht="22.25" customHeight="1" x14ac:dyDescent="0.55000000000000004">
      <c r="A10" s="33" t="s">
        <v>173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9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110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 t="shared" ref="J14:L14" si="0">SUM(J8:J13)</f>
        <v>0</v>
      </c>
      <c r="K14" s="24">
        <f t="shared" si="0"/>
        <v>0</v>
      </c>
      <c r="L14" s="24">
        <f t="shared" si="0"/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101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175</v>
      </c>
      <c r="G30" s="17">
        <v>5</v>
      </c>
    </row>
    <row r="31" spans="1:12" x14ac:dyDescent="0.35">
      <c r="A31" s="17" t="s">
        <v>41</v>
      </c>
    </row>
    <row r="32" spans="1:12" x14ac:dyDescent="0.35">
      <c r="A32" s="17" t="s">
        <v>176</v>
      </c>
      <c r="G32" s="17">
        <v>0</v>
      </c>
    </row>
    <row r="33" spans="1:8" x14ac:dyDescent="0.35">
      <c r="A33" s="62" t="s">
        <v>172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52</v>
      </c>
      <c r="G34" s="17">
        <v>5</v>
      </c>
    </row>
    <row r="35" spans="1:8" x14ac:dyDescent="0.35">
      <c r="A35" s="17" t="s">
        <v>51</v>
      </c>
      <c r="G35" s="17">
        <v>2.5</v>
      </c>
    </row>
    <row r="36" spans="1:8" x14ac:dyDescent="0.35">
      <c r="A36" s="17" t="s">
        <v>50</v>
      </c>
      <c r="G36" s="17">
        <v>0</v>
      </c>
    </row>
    <row r="37" spans="1:8" x14ac:dyDescent="0.35">
      <c r="A37" s="62" t="s">
        <v>173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177</v>
      </c>
    </row>
    <row r="39" spans="1:8" x14ac:dyDescent="0.35">
      <c r="A39" s="17" t="s">
        <v>41</v>
      </c>
    </row>
    <row r="40" spans="1:8" x14ac:dyDescent="0.35">
      <c r="A40" s="17" t="s">
        <v>178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4" spans="1:8" x14ac:dyDescent="0.35">
      <c r="A54" s="18" t="s">
        <v>48</v>
      </c>
    </row>
  </sheetData>
  <mergeCells count="37">
    <mergeCell ref="A45:H45"/>
    <mergeCell ref="A49:H49"/>
    <mergeCell ref="A33:H33"/>
    <mergeCell ref="A37:H37"/>
    <mergeCell ref="A41:H41"/>
    <mergeCell ref="C5:E5"/>
    <mergeCell ref="F5:H5"/>
    <mergeCell ref="I5:K5"/>
    <mergeCell ref="A7:H7"/>
    <mergeCell ref="A8:H8"/>
    <mergeCell ref="A9:H9"/>
    <mergeCell ref="A11:H11"/>
    <mergeCell ref="A12:H12"/>
    <mergeCell ref="A13:H13"/>
    <mergeCell ref="A14:H14"/>
    <mergeCell ref="A10:H10"/>
    <mergeCell ref="I16:I20"/>
    <mergeCell ref="J16:J20"/>
    <mergeCell ref="K16:K20"/>
    <mergeCell ref="L16:L20"/>
    <mergeCell ref="C17:H17"/>
    <mergeCell ref="C18:H18"/>
    <mergeCell ref="C19:H19"/>
    <mergeCell ref="C20:H20"/>
    <mergeCell ref="C16:H16"/>
    <mergeCell ref="A29:H29"/>
    <mergeCell ref="I21:L21"/>
    <mergeCell ref="F22:L22"/>
    <mergeCell ref="A23:E23"/>
    <mergeCell ref="J23:L23"/>
    <mergeCell ref="B24:E24"/>
    <mergeCell ref="J24:L24"/>
    <mergeCell ref="B25:E25"/>
    <mergeCell ref="J25:L25"/>
    <mergeCell ref="B26:E26"/>
    <mergeCell ref="J26:L26"/>
    <mergeCell ref="J27:L27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3"/>
  <sheetViews>
    <sheetView showGridLines="0" topLeftCell="A39" workbookViewId="0">
      <selection activeCell="J26" sqref="J26:L26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168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171</v>
      </c>
      <c r="B9" s="33"/>
      <c r="C9" s="33"/>
      <c r="D9" s="33"/>
      <c r="E9" s="33"/>
      <c r="F9" s="33"/>
      <c r="G9" s="33"/>
      <c r="H9" s="33"/>
      <c r="I9" s="10"/>
      <c r="J9" s="11"/>
      <c r="K9" s="9"/>
      <c r="L9" s="13"/>
    </row>
    <row r="10" spans="1:12" ht="22.25" customHeight="1" x14ac:dyDescent="0.55000000000000004">
      <c r="A10" s="33" t="s">
        <v>133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8"/>
      <c r="L10" s="13"/>
    </row>
    <row r="11" spans="1:12" ht="22.25" customHeight="1" x14ac:dyDescent="0.55000000000000004">
      <c r="A11" s="33" t="s">
        <v>134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174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15" x14ac:dyDescent="0.4">
      <c r="A13" s="40" t="s">
        <v>6</v>
      </c>
      <c r="B13" s="40"/>
      <c r="C13" s="40"/>
      <c r="D13" s="40"/>
      <c r="E13" s="40"/>
      <c r="F13" s="40"/>
      <c r="G13" s="40"/>
      <c r="H13" s="40"/>
      <c r="I13" s="24">
        <f>SUM(I8:I12)</f>
        <v>0</v>
      </c>
      <c r="J13" s="24">
        <f t="shared" ref="J13:L13" si="0">SUM(J8:J12)</f>
        <v>0</v>
      </c>
      <c r="K13" s="24">
        <f t="shared" si="0"/>
        <v>0</v>
      </c>
      <c r="L13" s="24">
        <f t="shared" si="0"/>
        <v>0</v>
      </c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4" t="s">
        <v>7</v>
      </c>
      <c r="B15" s="15">
        <f>L13</f>
        <v>0</v>
      </c>
      <c r="C15" s="41" t="s">
        <v>8</v>
      </c>
      <c r="D15" s="41"/>
      <c r="E15" s="41"/>
      <c r="F15" s="41"/>
      <c r="G15" s="41"/>
      <c r="H15" s="41"/>
      <c r="I15" s="59" t="s">
        <v>17</v>
      </c>
      <c r="J15" s="56"/>
      <c r="K15" s="52" t="s">
        <v>18</v>
      </c>
      <c r="L15" s="56"/>
    </row>
    <row r="16" spans="1:12" x14ac:dyDescent="0.35">
      <c r="A16" s="14" t="s">
        <v>9</v>
      </c>
      <c r="B16" s="15">
        <f>25-(B15*5)</f>
        <v>25</v>
      </c>
      <c r="C16" s="41" t="s">
        <v>10</v>
      </c>
      <c r="D16" s="41"/>
      <c r="E16" s="41"/>
      <c r="F16" s="41"/>
      <c r="G16" s="41"/>
      <c r="H16" s="41"/>
      <c r="I16" s="60"/>
      <c r="J16" s="57"/>
      <c r="K16" s="53"/>
      <c r="L16" s="57"/>
    </row>
    <row r="17" spans="1:12" x14ac:dyDescent="0.35">
      <c r="A17" s="14" t="s">
        <v>11</v>
      </c>
      <c r="B17" s="15">
        <f>(I13+J13)</f>
        <v>0</v>
      </c>
      <c r="C17" s="41" t="s">
        <v>12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13</v>
      </c>
      <c r="B18" s="16">
        <f>B17/B16</f>
        <v>0</v>
      </c>
      <c r="C18" s="41" t="s">
        <v>14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ht="15" x14ac:dyDescent="0.35">
      <c r="A19" s="1"/>
      <c r="B19" s="25"/>
      <c r="C19" s="41" t="s">
        <v>15</v>
      </c>
      <c r="D19" s="41"/>
      <c r="E19" s="41"/>
      <c r="F19" s="41"/>
      <c r="G19" s="41"/>
      <c r="H19" s="41"/>
      <c r="I19" s="61"/>
      <c r="J19" s="58"/>
      <c r="K19" s="54"/>
      <c r="L19" s="58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55"/>
      <c r="J20" s="55"/>
      <c r="K20" s="55"/>
      <c r="L20" s="55"/>
    </row>
    <row r="21" spans="1:12" ht="22.15" x14ac:dyDescent="0.55000000000000004">
      <c r="A21" s="21" t="s">
        <v>5</v>
      </c>
      <c r="B21" s="17" t="s">
        <v>16</v>
      </c>
      <c r="F21" s="49" t="s">
        <v>23</v>
      </c>
      <c r="G21" s="50"/>
      <c r="H21" s="50"/>
      <c r="I21" s="50"/>
      <c r="J21" s="50"/>
      <c r="K21" s="50"/>
      <c r="L21" s="51"/>
    </row>
    <row r="22" spans="1:12" ht="22.8" customHeight="1" x14ac:dyDescent="0.35">
      <c r="A22" s="43" t="s">
        <v>47</v>
      </c>
      <c r="B22" s="44"/>
      <c r="C22" s="44"/>
      <c r="D22" s="44"/>
      <c r="E22" s="45"/>
      <c r="F22" s="19" t="s">
        <v>24</v>
      </c>
      <c r="G22" s="20" t="s">
        <v>25</v>
      </c>
      <c r="H22" s="20"/>
      <c r="I22" s="20"/>
      <c r="J22" s="42" t="s">
        <v>34</v>
      </c>
      <c r="K22" s="42"/>
      <c r="L22" s="42"/>
    </row>
    <row r="23" spans="1:12" ht="22.8" customHeight="1" x14ac:dyDescent="0.35">
      <c r="A23" s="22">
        <v>5</v>
      </c>
      <c r="B23" s="46" t="s">
        <v>20</v>
      </c>
      <c r="C23" s="47"/>
      <c r="D23" s="47"/>
      <c r="E23" s="48"/>
      <c r="F23" s="19" t="s">
        <v>26</v>
      </c>
      <c r="G23" s="20" t="s">
        <v>27</v>
      </c>
      <c r="H23" s="20"/>
      <c r="I23" s="20"/>
      <c r="J23" s="42" t="s">
        <v>35</v>
      </c>
      <c r="K23" s="42"/>
      <c r="L23" s="42"/>
    </row>
    <row r="24" spans="1:12" ht="22.8" customHeight="1" x14ac:dyDescent="0.35">
      <c r="A24" s="22">
        <v>2.5</v>
      </c>
      <c r="B24" s="46" t="s">
        <v>21</v>
      </c>
      <c r="C24" s="47"/>
      <c r="D24" s="47"/>
      <c r="E24" s="48"/>
      <c r="F24" s="19" t="s">
        <v>31</v>
      </c>
      <c r="G24" s="20" t="s">
        <v>28</v>
      </c>
      <c r="H24" s="20"/>
      <c r="I24" s="20"/>
      <c r="J24" s="42" t="s">
        <v>36</v>
      </c>
      <c r="K24" s="42"/>
      <c r="L24" s="42"/>
    </row>
    <row r="25" spans="1:12" ht="22.8" customHeight="1" x14ac:dyDescent="0.35">
      <c r="A25" s="22">
        <v>0</v>
      </c>
      <c r="B25" s="46" t="s">
        <v>22</v>
      </c>
      <c r="C25" s="47"/>
      <c r="D25" s="47"/>
      <c r="E25" s="48"/>
      <c r="F25" s="19" t="s">
        <v>32</v>
      </c>
      <c r="G25" s="20" t="s">
        <v>29</v>
      </c>
      <c r="H25" s="20"/>
      <c r="I25" s="20"/>
      <c r="J25" s="42" t="s">
        <v>37</v>
      </c>
      <c r="K25" s="42"/>
      <c r="L25" s="42"/>
    </row>
    <row r="26" spans="1:12" ht="22.8" customHeight="1" x14ac:dyDescent="0.35">
      <c r="F26" s="19" t="s">
        <v>33</v>
      </c>
      <c r="G26" s="20" t="s">
        <v>30</v>
      </c>
      <c r="H26" s="20"/>
      <c r="I26" s="20"/>
      <c r="J26" s="42" t="s">
        <v>129</v>
      </c>
      <c r="K26" s="42"/>
      <c r="L26" s="42"/>
    </row>
    <row r="28" spans="1:12" x14ac:dyDescent="0.35">
      <c r="A28" s="62" t="s">
        <v>102</v>
      </c>
      <c r="B28" s="62"/>
      <c r="C28" s="62"/>
      <c r="D28" s="62"/>
      <c r="E28" s="62"/>
      <c r="F28" s="62"/>
      <c r="G28" s="62"/>
      <c r="H28" s="62"/>
    </row>
    <row r="29" spans="1:12" x14ac:dyDescent="0.35">
      <c r="A29" s="17" t="s">
        <v>169</v>
      </c>
      <c r="G29" s="17">
        <v>5</v>
      </c>
    </row>
    <row r="30" spans="1:12" x14ac:dyDescent="0.35">
      <c r="A30" s="17" t="s">
        <v>41</v>
      </c>
    </row>
    <row r="31" spans="1:12" x14ac:dyDescent="0.35">
      <c r="A31" s="17" t="s">
        <v>170</v>
      </c>
      <c r="G31" s="17">
        <v>0</v>
      </c>
    </row>
    <row r="32" spans="1:12" x14ac:dyDescent="0.35">
      <c r="A32" s="62" t="s">
        <v>171</v>
      </c>
      <c r="B32" s="62"/>
      <c r="C32" s="62"/>
      <c r="D32" s="62"/>
      <c r="E32" s="62"/>
      <c r="F32" s="62"/>
      <c r="G32" s="62"/>
      <c r="H32" s="62"/>
    </row>
    <row r="33" spans="1:8" x14ac:dyDescent="0.35">
      <c r="A33" s="17" t="s">
        <v>52</v>
      </c>
      <c r="G33" s="17">
        <v>5</v>
      </c>
    </row>
    <row r="34" spans="1:8" x14ac:dyDescent="0.35">
      <c r="A34" s="17" t="s">
        <v>51</v>
      </c>
      <c r="G34" s="17">
        <v>2.5</v>
      </c>
    </row>
    <row r="35" spans="1:8" x14ac:dyDescent="0.35">
      <c r="A35" s="17" t="s">
        <v>50</v>
      </c>
      <c r="G35" s="17">
        <v>0</v>
      </c>
    </row>
    <row r="36" spans="1:8" x14ac:dyDescent="0.35">
      <c r="A36" s="62" t="s">
        <v>133</v>
      </c>
      <c r="B36" s="62"/>
      <c r="C36" s="62"/>
      <c r="D36" s="62"/>
      <c r="E36" s="62"/>
      <c r="F36" s="62"/>
      <c r="G36" s="62"/>
      <c r="H36" s="62"/>
    </row>
    <row r="37" spans="1:8" x14ac:dyDescent="0.35">
      <c r="A37" s="17" t="s">
        <v>45</v>
      </c>
      <c r="G37" s="17">
        <v>5</v>
      </c>
    </row>
    <row r="38" spans="1:8" x14ac:dyDescent="0.35">
      <c r="A38" s="17" t="s">
        <v>41</v>
      </c>
    </row>
    <row r="39" spans="1:8" x14ac:dyDescent="0.35">
      <c r="A39" s="17" t="s">
        <v>46</v>
      </c>
      <c r="G39" s="17">
        <v>0</v>
      </c>
    </row>
    <row r="40" spans="1:8" x14ac:dyDescent="0.35">
      <c r="A40" s="62" t="s">
        <v>134</v>
      </c>
      <c r="B40" s="62"/>
      <c r="C40" s="62"/>
      <c r="D40" s="62"/>
      <c r="E40" s="62"/>
      <c r="F40" s="62"/>
      <c r="G40" s="62"/>
      <c r="H40" s="62"/>
    </row>
    <row r="41" spans="1:8" x14ac:dyDescent="0.35">
      <c r="A41" s="17" t="s">
        <v>55</v>
      </c>
      <c r="G41" s="17">
        <v>5</v>
      </c>
    </row>
    <row r="42" spans="1:8" x14ac:dyDescent="0.35">
      <c r="A42" s="17" t="s">
        <v>64</v>
      </c>
      <c r="G42" s="17">
        <v>2.5</v>
      </c>
    </row>
    <row r="43" spans="1:8" x14ac:dyDescent="0.35">
      <c r="A43" s="17" t="s">
        <v>56</v>
      </c>
      <c r="G43" s="17">
        <v>0</v>
      </c>
    </row>
    <row r="44" spans="1:8" x14ac:dyDescent="0.35">
      <c r="A44" s="62" t="s">
        <v>135</v>
      </c>
      <c r="B44" s="62"/>
      <c r="C44" s="62"/>
      <c r="D44" s="62"/>
      <c r="E44" s="62"/>
      <c r="F44" s="62"/>
      <c r="G44" s="62"/>
      <c r="H44" s="62"/>
    </row>
    <row r="45" spans="1:8" x14ac:dyDescent="0.35">
      <c r="A45" s="17" t="s">
        <v>57</v>
      </c>
      <c r="G45" s="17">
        <v>5</v>
      </c>
    </row>
    <row r="46" spans="1:8" x14ac:dyDescent="0.35">
      <c r="A46" s="17" t="s">
        <v>65</v>
      </c>
      <c r="G46" s="17">
        <v>2.5</v>
      </c>
    </row>
    <row r="47" spans="1:8" x14ac:dyDescent="0.35">
      <c r="A47" s="17" t="s">
        <v>58</v>
      </c>
      <c r="G47" s="17">
        <v>0</v>
      </c>
    </row>
    <row r="49" spans="1:1" x14ac:dyDescent="0.35">
      <c r="A49" s="18" t="s">
        <v>48</v>
      </c>
    </row>
    <row r="53" spans="1:1" x14ac:dyDescent="0.35">
      <c r="A53" s="18"/>
    </row>
  </sheetData>
  <mergeCells count="35">
    <mergeCell ref="A44:H44"/>
    <mergeCell ref="A32:H32"/>
    <mergeCell ref="A36:H36"/>
    <mergeCell ref="A40:H40"/>
    <mergeCell ref="C5:E5"/>
    <mergeCell ref="F5:H5"/>
    <mergeCell ref="A11:H11"/>
    <mergeCell ref="A12:H12"/>
    <mergeCell ref="A13:H13"/>
    <mergeCell ref="C15:H15"/>
    <mergeCell ref="A28:H28"/>
    <mergeCell ref="B24:E24"/>
    <mergeCell ref="I5:K5"/>
    <mergeCell ref="A7:H7"/>
    <mergeCell ref="A8:H8"/>
    <mergeCell ref="A9:H9"/>
    <mergeCell ref="A10:H10"/>
    <mergeCell ref="I15:I19"/>
    <mergeCell ref="J15:J19"/>
    <mergeCell ref="K15:K19"/>
    <mergeCell ref="L15:L19"/>
    <mergeCell ref="C16:H16"/>
    <mergeCell ref="C17:H17"/>
    <mergeCell ref="C18:H18"/>
    <mergeCell ref="C19:H19"/>
    <mergeCell ref="J24:L24"/>
    <mergeCell ref="B25:E25"/>
    <mergeCell ref="J25:L25"/>
    <mergeCell ref="J26:L26"/>
    <mergeCell ref="I20:L20"/>
    <mergeCell ref="F21:L21"/>
    <mergeCell ref="A22:E22"/>
    <mergeCell ref="J22:L22"/>
    <mergeCell ref="B23:E23"/>
    <mergeCell ref="J23:L23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L64"/>
  <sheetViews>
    <sheetView showGridLines="0" topLeftCell="A42" workbookViewId="0">
      <selection activeCell="J29" sqref="J29:L29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127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103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128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104</v>
      </c>
      <c r="B11" s="33"/>
      <c r="C11" s="33"/>
      <c r="D11" s="33"/>
      <c r="E11" s="33"/>
      <c r="F11" s="33"/>
      <c r="G11" s="33"/>
      <c r="H11" s="33"/>
      <c r="I11" s="10"/>
      <c r="J11" s="26"/>
      <c r="K11" s="9"/>
      <c r="L11" s="13"/>
    </row>
    <row r="12" spans="1:12" ht="22.25" customHeight="1" x14ac:dyDescent="0.55000000000000004">
      <c r="A12" s="33" t="s">
        <v>105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9"/>
      <c r="L12" s="13"/>
    </row>
    <row r="13" spans="1:12" ht="22.25" customHeight="1" x14ac:dyDescent="0.55000000000000004">
      <c r="A13" s="33" t="s">
        <v>106</v>
      </c>
      <c r="B13" s="33"/>
      <c r="C13" s="33"/>
      <c r="D13" s="33"/>
      <c r="E13" s="33"/>
      <c r="F13" s="33"/>
      <c r="G13" s="33"/>
      <c r="H13" s="33"/>
      <c r="I13" s="10"/>
      <c r="J13" s="21" t="s">
        <v>5</v>
      </c>
      <c r="K13" s="8"/>
      <c r="L13" s="13"/>
    </row>
    <row r="14" spans="1:12" ht="22.25" customHeight="1" x14ac:dyDescent="0.55000000000000004">
      <c r="A14" s="33" t="s">
        <v>107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22.25" customHeight="1" x14ac:dyDescent="0.55000000000000004">
      <c r="A15" s="33" t="s">
        <v>108</v>
      </c>
      <c r="B15" s="33"/>
      <c r="C15" s="33"/>
      <c r="D15" s="33"/>
      <c r="E15" s="33"/>
      <c r="F15" s="33"/>
      <c r="G15" s="33"/>
      <c r="H15" s="33"/>
      <c r="I15" s="10"/>
      <c r="J15" s="11"/>
      <c r="K15" s="8"/>
      <c r="L15" s="13"/>
    </row>
    <row r="16" spans="1:12" ht="15" x14ac:dyDescent="0.4">
      <c r="A16" s="40" t="s">
        <v>6</v>
      </c>
      <c r="B16" s="40"/>
      <c r="C16" s="40"/>
      <c r="D16" s="40"/>
      <c r="E16" s="40"/>
      <c r="F16" s="40"/>
      <c r="G16" s="40"/>
      <c r="H16" s="40"/>
      <c r="I16" s="24">
        <f>SUM(I8:I15)</f>
        <v>0</v>
      </c>
      <c r="J16" s="24">
        <f t="shared" ref="J16:L16" si="0">SUM(J8:J15)</f>
        <v>0</v>
      </c>
      <c r="K16" s="24">
        <f t="shared" si="0"/>
        <v>0</v>
      </c>
      <c r="L16" s="24">
        <f t="shared" si="0"/>
        <v>0</v>
      </c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4" t="s">
        <v>7</v>
      </c>
      <c r="B18" s="15">
        <f>L16</f>
        <v>0</v>
      </c>
      <c r="C18" s="41" t="s">
        <v>8</v>
      </c>
      <c r="D18" s="41"/>
      <c r="E18" s="41"/>
      <c r="F18" s="41"/>
      <c r="G18" s="41"/>
      <c r="H18" s="41"/>
      <c r="I18" s="59" t="s">
        <v>17</v>
      </c>
      <c r="J18" s="56"/>
      <c r="K18" s="52" t="s">
        <v>18</v>
      </c>
      <c r="L18" s="56"/>
    </row>
    <row r="19" spans="1:12" x14ac:dyDescent="0.35">
      <c r="A19" s="14" t="s">
        <v>9</v>
      </c>
      <c r="B19" s="15">
        <f>40-(B18*5)</f>
        <v>40</v>
      </c>
      <c r="C19" s="41" t="s">
        <v>10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11</v>
      </c>
      <c r="B20" s="15">
        <f>(I16+J16)</f>
        <v>0</v>
      </c>
      <c r="C20" s="41" t="s">
        <v>12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x14ac:dyDescent="0.35">
      <c r="A21" s="14" t="s">
        <v>13</v>
      </c>
      <c r="B21" s="16">
        <f>B20/B19</f>
        <v>0</v>
      </c>
      <c r="C21" s="41" t="s">
        <v>14</v>
      </c>
      <c r="D21" s="41"/>
      <c r="E21" s="41"/>
      <c r="F21" s="41"/>
      <c r="G21" s="41"/>
      <c r="H21" s="41"/>
      <c r="I21" s="60"/>
      <c r="J21" s="57"/>
      <c r="K21" s="53"/>
      <c r="L21" s="57"/>
    </row>
    <row r="22" spans="1:12" ht="15" x14ac:dyDescent="0.35">
      <c r="A22" s="1"/>
      <c r="B22" s="25"/>
      <c r="C22" s="41" t="s">
        <v>15</v>
      </c>
      <c r="D22" s="41"/>
      <c r="E22" s="41"/>
      <c r="F22" s="41"/>
      <c r="G22" s="41"/>
      <c r="H22" s="41"/>
      <c r="I22" s="61"/>
      <c r="J22" s="58"/>
      <c r="K22" s="54"/>
      <c r="L22" s="58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55"/>
      <c r="J23" s="55"/>
      <c r="K23" s="55"/>
      <c r="L23" s="55"/>
    </row>
    <row r="24" spans="1:12" ht="22.15" x14ac:dyDescent="0.55000000000000004">
      <c r="A24" s="21" t="s">
        <v>5</v>
      </c>
      <c r="B24" s="17" t="s">
        <v>16</v>
      </c>
      <c r="F24" s="49" t="s">
        <v>23</v>
      </c>
      <c r="G24" s="50"/>
      <c r="H24" s="50"/>
      <c r="I24" s="50"/>
      <c r="J24" s="50"/>
      <c r="K24" s="50"/>
      <c r="L24" s="51"/>
    </row>
    <row r="25" spans="1:12" ht="22.8" customHeight="1" x14ac:dyDescent="0.35">
      <c r="A25" s="43" t="s">
        <v>47</v>
      </c>
      <c r="B25" s="44"/>
      <c r="C25" s="44"/>
      <c r="D25" s="44"/>
      <c r="E25" s="45"/>
      <c r="F25" s="19" t="s">
        <v>24</v>
      </c>
      <c r="G25" s="20" t="s">
        <v>25</v>
      </c>
      <c r="H25" s="20"/>
      <c r="I25" s="20"/>
      <c r="J25" s="42" t="s">
        <v>34</v>
      </c>
      <c r="K25" s="42"/>
      <c r="L25" s="42"/>
    </row>
    <row r="26" spans="1:12" ht="22.8" customHeight="1" x14ac:dyDescent="0.35">
      <c r="A26" s="22">
        <v>5</v>
      </c>
      <c r="B26" s="46" t="s">
        <v>20</v>
      </c>
      <c r="C26" s="47"/>
      <c r="D26" s="47"/>
      <c r="E26" s="48"/>
      <c r="F26" s="19" t="s">
        <v>26</v>
      </c>
      <c r="G26" s="20" t="s">
        <v>27</v>
      </c>
      <c r="H26" s="20"/>
      <c r="I26" s="20"/>
      <c r="J26" s="42" t="s">
        <v>35</v>
      </c>
      <c r="K26" s="42"/>
      <c r="L26" s="42"/>
    </row>
    <row r="27" spans="1:12" ht="22.8" customHeight="1" x14ac:dyDescent="0.35">
      <c r="A27" s="22">
        <v>2.5</v>
      </c>
      <c r="B27" s="46" t="s">
        <v>21</v>
      </c>
      <c r="C27" s="47"/>
      <c r="D27" s="47"/>
      <c r="E27" s="48"/>
      <c r="F27" s="19" t="s">
        <v>31</v>
      </c>
      <c r="G27" s="20" t="s">
        <v>28</v>
      </c>
      <c r="H27" s="20"/>
      <c r="I27" s="20"/>
      <c r="J27" s="42" t="s">
        <v>36</v>
      </c>
      <c r="K27" s="42"/>
      <c r="L27" s="42"/>
    </row>
    <row r="28" spans="1:12" ht="22.8" customHeight="1" x14ac:dyDescent="0.35">
      <c r="A28" s="22">
        <v>0</v>
      </c>
      <c r="B28" s="46" t="s">
        <v>22</v>
      </c>
      <c r="C28" s="47"/>
      <c r="D28" s="47"/>
      <c r="E28" s="48"/>
      <c r="F28" s="19" t="s">
        <v>32</v>
      </c>
      <c r="G28" s="20" t="s">
        <v>29</v>
      </c>
      <c r="H28" s="20"/>
      <c r="I28" s="20"/>
      <c r="J28" s="42" t="s">
        <v>37</v>
      </c>
      <c r="K28" s="42"/>
      <c r="L28" s="42"/>
    </row>
    <row r="29" spans="1:12" ht="22.8" customHeight="1" x14ac:dyDescent="0.35">
      <c r="F29" s="19" t="s">
        <v>33</v>
      </c>
      <c r="G29" s="20" t="s">
        <v>30</v>
      </c>
      <c r="H29" s="20"/>
      <c r="I29" s="20"/>
      <c r="J29" s="42" t="s">
        <v>129</v>
      </c>
      <c r="K29" s="42"/>
      <c r="L29" s="42"/>
    </row>
    <row r="31" spans="1:12" x14ac:dyDescent="0.35">
      <c r="A31" s="62" t="s">
        <v>127</v>
      </c>
      <c r="B31" s="62"/>
      <c r="C31" s="62"/>
      <c r="D31" s="62"/>
      <c r="E31" s="62"/>
      <c r="F31" s="62"/>
      <c r="G31" s="62"/>
      <c r="H31" s="62"/>
    </row>
    <row r="32" spans="1:12" x14ac:dyDescent="0.35">
      <c r="A32" s="17" t="s">
        <v>158</v>
      </c>
      <c r="G32" s="17">
        <v>5</v>
      </c>
    </row>
    <row r="33" spans="1:8" x14ac:dyDescent="0.35">
      <c r="A33" s="17" t="s">
        <v>41</v>
      </c>
    </row>
    <row r="34" spans="1:8" x14ac:dyDescent="0.35">
      <c r="A34" s="17" t="s">
        <v>159</v>
      </c>
      <c r="G34" s="17">
        <v>0</v>
      </c>
    </row>
    <row r="35" spans="1:8" x14ac:dyDescent="0.35">
      <c r="A35" s="62" t="s">
        <v>103</v>
      </c>
      <c r="B35" s="62"/>
      <c r="C35" s="62"/>
      <c r="D35" s="62"/>
      <c r="E35" s="62"/>
      <c r="F35" s="62"/>
      <c r="G35" s="62"/>
      <c r="H35" s="62"/>
    </row>
    <row r="36" spans="1:8" x14ac:dyDescent="0.35">
      <c r="A36" s="17" t="s">
        <v>160</v>
      </c>
      <c r="G36" s="17">
        <v>5</v>
      </c>
    </row>
    <row r="37" spans="1:8" x14ac:dyDescent="0.35">
      <c r="A37" s="17" t="s">
        <v>161</v>
      </c>
      <c r="G37" s="17">
        <v>2.5</v>
      </c>
    </row>
    <row r="38" spans="1:8" x14ac:dyDescent="0.35">
      <c r="A38" s="17" t="s">
        <v>162</v>
      </c>
      <c r="G38" s="17">
        <v>0</v>
      </c>
    </row>
    <row r="39" spans="1:8" x14ac:dyDescent="0.35">
      <c r="A39" s="62" t="s">
        <v>128</v>
      </c>
      <c r="B39" s="62"/>
      <c r="C39" s="62"/>
      <c r="D39" s="62"/>
      <c r="E39" s="62"/>
      <c r="F39" s="62"/>
      <c r="G39" s="62"/>
      <c r="H39" s="62"/>
    </row>
    <row r="40" spans="1:8" x14ac:dyDescent="0.35">
      <c r="A40" s="17" t="s">
        <v>52</v>
      </c>
      <c r="G40" s="17">
        <v>5</v>
      </c>
    </row>
    <row r="41" spans="1:8" x14ac:dyDescent="0.35">
      <c r="A41" s="17" t="s">
        <v>51</v>
      </c>
      <c r="G41" s="17">
        <v>2.5</v>
      </c>
    </row>
    <row r="42" spans="1:8" x14ac:dyDescent="0.35">
      <c r="A42" s="17" t="s">
        <v>50</v>
      </c>
      <c r="G42" s="17">
        <v>0</v>
      </c>
    </row>
    <row r="43" spans="1:8" x14ac:dyDescent="0.35">
      <c r="A43" s="62" t="s">
        <v>104</v>
      </c>
      <c r="B43" s="62"/>
      <c r="C43" s="62"/>
      <c r="D43" s="62"/>
      <c r="E43" s="62"/>
      <c r="F43" s="62"/>
      <c r="G43" s="62"/>
      <c r="H43" s="62"/>
    </row>
    <row r="44" spans="1:8" x14ac:dyDescent="0.35">
      <c r="A44" s="17" t="s">
        <v>163</v>
      </c>
      <c r="G44" s="17">
        <v>5</v>
      </c>
    </row>
    <row r="45" spans="1:8" x14ac:dyDescent="0.35">
      <c r="A45" s="17" t="s">
        <v>164</v>
      </c>
      <c r="G45" s="17">
        <v>2.5</v>
      </c>
    </row>
    <row r="46" spans="1:8" x14ac:dyDescent="0.35">
      <c r="A46" s="17" t="s">
        <v>165</v>
      </c>
      <c r="G46" s="17">
        <v>0</v>
      </c>
    </row>
    <row r="47" spans="1:8" x14ac:dyDescent="0.35">
      <c r="A47" s="62" t="s">
        <v>105</v>
      </c>
      <c r="B47" s="62"/>
      <c r="C47" s="62"/>
      <c r="D47" s="62"/>
      <c r="E47" s="62"/>
      <c r="F47" s="62"/>
      <c r="G47" s="62"/>
      <c r="H47" s="62"/>
    </row>
    <row r="48" spans="1:8" x14ac:dyDescent="0.35">
      <c r="A48" s="17" t="s">
        <v>166</v>
      </c>
      <c r="G48" s="17">
        <v>5</v>
      </c>
    </row>
    <row r="49" spans="1:8" x14ac:dyDescent="0.35">
      <c r="A49" s="17" t="s">
        <v>41</v>
      </c>
    </row>
    <row r="50" spans="1:8" x14ac:dyDescent="0.35">
      <c r="A50" s="17" t="s">
        <v>167</v>
      </c>
      <c r="G50" s="17">
        <v>0</v>
      </c>
    </row>
    <row r="51" spans="1:8" x14ac:dyDescent="0.35">
      <c r="A51" s="62" t="s">
        <v>106</v>
      </c>
      <c r="B51" s="62"/>
      <c r="C51" s="62"/>
      <c r="D51" s="62"/>
      <c r="E51" s="62"/>
      <c r="F51" s="62"/>
      <c r="G51" s="62"/>
      <c r="H51" s="62"/>
    </row>
    <row r="52" spans="1:8" x14ac:dyDescent="0.35">
      <c r="A52" s="17" t="s">
        <v>45</v>
      </c>
      <c r="G52" s="17">
        <v>5</v>
      </c>
    </row>
    <row r="53" spans="1:8" x14ac:dyDescent="0.35">
      <c r="A53" s="17" t="s">
        <v>41</v>
      </c>
    </row>
    <row r="54" spans="1:8" x14ac:dyDescent="0.35">
      <c r="A54" s="17" t="s">
        <v>46</v>
      </c>
      <c r="G54" s="17">
        <v>0</v>
      </c>
    </row>
    <row r="55" spans="1:8" x14ac:dyDescent="0.35">
      <c r="A55" s="62" t="s">
        <v>107</v>
      </c>
      <c r="B55" s="62"/>
      <c r="C55" s="62"/>
      <c r="D55" s="62"/>
      <c r="E55" s="62"/>
      <c r="F55" s="62"/>
      <c r="G55" s="62"/>
      <c r="H55" s="62"/>
    </row>
    <row r="56" spans="1:8" x14ac:dyDescent="0.35">
      <c r="A56" s="17" t="s">
        <v>55</v>
      </c>
      <c r="G56" s="17">
        <v>5</v>
      </c>
    </row>
    <row r="57" spans="1:8" x14ac:dyDescent="0.35">
      <c r="A57" s="17" t="s">
        <v>64</v>
      </c>
      <c r="G57" s="17">
        <v>2.5</v>
      </c>
    </row>
    <row r="58" spans="1:8" x14ac:dyDescent="0.35">
      <c r="A58" s="17" t="s">
        <v>56</v>
      </c>
      <c r="G58" s="17">
        <v>0</v>
      </c>
    </row>
    <row r="59" spans="1:8" x14ac:dyDescent="0.35">
      <c r="A59" s="62" t="s">
        <v>108</v>
      </c>
      <c r="B59" s="62"/>
      <c r="C59" s="62"/>
      <c r="D59" s="62"/>
      <c r="E59" s="62"/>
      <c r="F59" s="62"/>
      <c r="G59" s="62"/>
      <c r="H59" s="62"/>
    </row>
    <row r="60" spans="1:8" x14ac:dyDescent="0.35">
      <c r="A60" s="17" t="s">
        <v>57</v>
      </c>
      <c r="G60" s="17">
        <v>5</v>
      </c>
    </row>
    <row r="61" spans="1:8" x14ac:dyDescent="0.35">
      <c r="A61" s="17" t="s">
        <v>65</v>
      </c>
      <c r="G61" s="17">
        <v>2.5</v>
      </c>
    </row>
    <row r="62" spans="1:8" x14ac:dyDescent="0.35">
      <c r="A62" s="17" t="s">
        <v>58</v>
      </c>
      <c r="G62" s="17">
        <v>0</v>
      </c>
    </row>
    <row r="64" spans="1:8" x14ac:dyDescent="0.35">
      <c r="A64" s="18" t="s">
        <v>48</v>
      </c>
    </row>
  </sheetData>
  <mergeCells count="41">
    <mergeCell ref="A47:H47"/>
    <mergeCell ref="A51:H51"/>
    <mergeCell ref="A55:H55"/>
    <mergeCell ref="A59:H59"/>
    <mergeCell ref="A9:H9"/>
    <mergeCell ref="A35:H35"/>
    <mergeCell ref="A39:H39"/>
    <mergeCell ref="A43:H43"/>
    <mergeCell ref="A10:H10"/>
    <mergeCell ref="A13:H13"/>
    <mergeCell ref="A14:H14"/>
    <mergeCell ref="A15:H15"/>
    <mergeCell ref="A16:H16"/>
    <mergeCell ref="A11:H11"/>
    <mergeCell ref="A12:H12"/>
    <mergeCell ref="A31:H31"/>
    <mergeCell ref="C5:E5"/>
    <mergeCell ref="F5:H5"/>
    <mergeCell ref="I5:K5"/>
    <mergeCell ref="A7:H7"/>
    <mergeCell ref="A8:H8"/>
    <mergeCell ref="I18:I22"/>
    <mergeCell ref="J18:J22"/>
    <mergeCell ref="K18:K22"/>
    <mergeCell ref="L18:L22"/>
    <mergeCell ref="C19:H19"/>
    <mergeCell ref="C20:H20"/>
    <mergeCell ref="C21:H21"/>
    <mergeCell ref="C22:H22"/>
    <mergeCell ref="C18:H18"/>
    <mergeCell ref="I23:L23"/>
    <mergeCell ref="F24:L24"/>
    <mergeCell ref="A25:E25"/>
    <mergeCell ref="J25:L25"/>
    <mergeCell ref="B26:E26"/>
    <mergeCell ref="J26:L26"/>
    <mergeCell ref="B27:E27"/>
    <mergeCell ref="J27:L27"/>
    <mergeCell ref="B28:E28"/>
    <mergeCell ref="J28:L28"/>
    <mergeCell ref="J29:L29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9"/>
  <sheetViews>
    <sheetView showGridLines="0" topLeftCell="A37" workbookViewId="0">
      <selection activeCell="J28" sqref="J28:L28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66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54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29" spans="1:12" ht="13.9" thickBot="1" x14ac:dyDescent="0.4"/>
    <row r="30" spans="1:12" ht="13.9" thickBot="1" x14ac:dyDescent="0.4">
      <c r="A30" s="64" t="s">
        <v>66</v>
      </c>
      <c r="B30" s="65"/>
      <c r="C30" s="65"/>
      <c r="D30" s="65"/>
      <c r="E30" s="65"/>
      <c r="F30" s="65"/>
      <c r="G30" s="65"/>
      <c r="H30" s="66"/>
    </row>
    <row r="31" spans="1:12" x14ac:dyDescent="0.35">
      <c r="A31" s="17" t="s">
        <v>67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68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54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55"/>
  <sheetViews>
    <sheetView showGridLines="0" topLeftCell="A33" workbookViewId="0">
      <selection activeCell="J27" sqref="J27:L27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151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9"/>
      <c r="L8" s="13"/>
    </row>
    <row r="9" spans="1:12" ht="22.25" customHeight="1" x14ac:dyDescent="0.35">
      <c r="A9" s="33" t="s">
        <v>152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109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110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>SUM(J8:J13)</f>
        <v>0</v>
      </c>
      <c r="K14" s="24">
        <f>SUM(K8:K13)</f>
        <v>0</v>
      </c>
      <c r="L14" s="24">
        <f>SUM(L8:L13)</f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151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153</v>
      </c>
      <c r="G30" s="17">
        <v>5</v>
      </c>
    </row>
    <row r="31" spans="1:12" x14ac:dyDescent="0.35">
      <c r="A31" s="17" t="s">
        <v>41</v>
      </c>
    </row>
    <row r="32" spans="1:12" x14ac:dyDescent="0.35">
      <c r="A32" s="17" t="s">
        <v>154</v>
      </c>
      <c r="G32" s="17">
        <v>0</v>
      </c>
    </row>
    <row r="33" spans="1:8" x14ac:dyDescent="0.35">
      <c r="A33" s="62" t="s">
        <v>152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155</v>
      </c>
      <c r="G34" s="17">
        <v>5</v>
      </c>
    </row>
    <row r="35" spans="1:8" x14ac:dyDescent="0.35">
      <c r="A35" s="17" t="s">
        <v>156</v>
      </c>
      <c r="G35" s="17">
        <v>2.5</v>
      </c>
    </row>
    <row r="36" spans="1:8" x14ac:dyDescent="0.35">
      <c r="A36" s="17" t="s">
        <v>157</v>
      </c>
      <c r="G36" s="17">
        <v>0</v>
      </c>
    </row>
    <row r="37" spans="1:8" x14ac:dyDescent="0.35">
      <c r="A37" s="62" t="s">
        <v>109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52</v>
      </c>
      <c r="G38" s="17">
        <v>5</v>
      </c>
    </row>
    <row r="39" spans="1:8" x14ac:dyDescent="0.35">
      <c r="A39" s="17" t="s">
        <v>51</v>
      </c>
      <c r="G39" s="17">
        <v>2.5</v>
      </c>
    </row>
    <row r="40" spans="1:8" x14ac:dyDescent="0.35">
      <c r="A40" s="17" t="s">
        <v>50</v>
      </c>
      <c r="G40" s="17">
        <v>0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5" spans="1:8" x14ac:dyDescent="0.35">
      <c r="A55" s="18" t="s">
        <v>48</v>
      </c>
    </row>
  </sheetData>
  <mergeCells count="37">
    <mergeCell ref="A37:H37"/>
    <mergeCell ref="A41:H41"/>
    <mergeCell ref="A45:H45"/>
    <mergeCell ref="A49:H49"/>
    <mergeCell ref="A9:H9"/>
    <mergeCell ref="B24:E24"/>
    <mergeCell ref="I5:K5"/>
    <mergeCell ref="A7:H7"/>
    <mergeCell ref="A8:H8"/>
    <mergeCell ref="A33:H33"/>
    <mergeCell ref="A10:H10"/>
    <mergeCell ref="A11:H11"/>
    <mergeCell ref="A12:H12"/>
    <mergeCell ref="A13:H13"/>
    <mergeCell ref="C5:E5"/>
    <mergeCell ref="F5:H5"/>
    <mergeCell ref="A14:H14"/>
    <mergeCell ref="A29:H29"/>
    <mergeCell ref="I21:L21"/>
    <mergeCell ref="F22:L22"/>
    <mergeCell ref="A23:E23"/>
    <mergeCell ref="J23:L23"/>
    <mergeCell ref="L16:L20"/>
    <mergeCell ref="C17:H17"/>
    <mergeCell ref="C18:H18"/>
    <mergeCell ref="C19:H19"/>
    <mergeCell ref="C20:H20"/>
    <mergeCell ref="C16:H16"/>
    <mergeCell ref="I16:I20"/>
    <mergeCell ref="J16:J20"/>
    <mergeCell ref="K16:K20"/>
    <mergeCell ref="J27:L27"/>
    <mergeCell ref="J24:L24"/>
    <mergeCell ref="B25:E25"/>
    <mergeCell ref="J25:L25"/>
    <mergeCell ref="B26:E26"/>
    <mergeCell ref="J26:L26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54"/>
  <sheetViews>
    <sheetView showGridLines="0" topLeftCell="A22" workbookViewId="0">
      <selection activeCell="J27" sqref="J27:L27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111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112</v>
      </c>
      <c r="B9" s="33"/>
      <c r="C9" s="33"/>
      <c r="D9" s="33"/>
      <c r="E9" s="33"/>
      <c r="F9" s="33"/>
      <c r="G9" s="33"/>
      <c r="H9" s="33"/>
      <c r="I9" s="7"/>
      <c r="J9" s="21" t="s">
        <v>5</v>
      </c>
      <c r="K9" s="9"/>
      <c r="L9" s="13"/>
    </row>
    <row r="10" spans="1:12" ht="22.25" customHeight="1" x14ac:dyDescent="0.55000000000000004">
      <c r="A10" s="33" t="s">
        <v>115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110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 t="shared" ref="J14:L14" si="0">SUM(J8:J13)</f>
        <v>0</v>
      </c>
      <c r="K14" s="24">
        <f t="shared" si="0"/>
        <v>0</v>
      </c>
      <c r="L14" s="24">
        <f t="shared" si="0"/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111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147</v>
      </c>
      <c r="G30" s="17">
        <v>5</v>
      </c>
    </row>
    <row r="31" spans="1:12" x14ac:dyDescent="0.35">
      <c r="A31" s="17" t="s">
        <v>41</v>
      </c>
    </row>
    <row r="32" spans="1:12" x14ac:dyDescent="0.35">
      <c r="A32" s="17" t="s">
        <v>148</v>
      </c>
      <c r="G32" s="17">
        <v>0</v>
      </c>
    </row>
    <row r="33" spans="1:8" x14ac:dyDescent="0.35">
      <c r="A33" s="62" t="s">
        <v>112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149</v>
      </c>
      <c r="G34" s="17">
        <v>5</v>
      </c>
    </row>
    <row r="35" spans="1:8" x14ac:dyDescent="0.35">
      <c r="A35" s="17" t="s">
        <v>41</v>
      </c>
      <c r="G35" s="17">
        <v>2.5</v>
      </c>
    </row>
    <row r="36" spans="1:8" x14ac:dyDescent="0.35">
      <c r="A36" s="17" t="s">
        <v>150</v>
      </c>
      <c r="G36" s="17">
        <v>0</v>
      </c>
    </row>
    <row r="37" spans="1:8" x14ac:dyDescent="0.35">
      <c r="A37" s="62" t="s">
        <v>115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52</v>
      </c>
      <c r="G38" s="17">
        <v>5</v>
      </c>
    </row>
    <row r="39" spans="1:8" x14ac:dyDescent="0.35">
      <c r="A39" s="17" t="s">
        <v>51</v>
      </c>
      <c r="G39" s="17">
        <v>2.5</v>
      </c>
    </row>
    <row r="40" spans="1:8" x14ac:dyDescent="0.35">
      <c r="A40" s="17" t="s">
        <v>50</v>
      </c>
      <c r="G40" s="17">
        <v>0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4" spans="1:8" x14ac:dyDescent="0.35">
      <c r="A54" s="18" t="s">
        <v>48</v>
      </c>
    </row>
  </sheetData>
  <mergeCells count="37">
    <mergeCell ref="A37:H37"/>
    <mergeCell ref="A41:H41"/>
    <mergeCell ref="A45:H45"/>
    <mergeCell ref="A49:H49"/>
    <mergeCell ref="I5:K5"/>
    <mergeCell ref="A7:H7"/>
    <mergeCell ref="A8:H8"/>
    <mergeCell ref="A9:H9"/>
    <mergeCell ref="A33:H33"/>
    <mergeCell ref="A13:H13"/>
    <mergeCell ref="A14:H14"/>
    <mergeCell ref="C16:H16"/>
    <mergeCell ref="C5:E5"/>
    <mergeCell ref="F5:H5"/>
    <mergeCell ref="J27:L27"/>
    <mergeCell ref="A29:H29"/>
    <mergeCell ref="B26:E26"/>
    <mergeCell ref="J26:L26"/>
    <mergeCell ref="I16:I20"/>
    <mergeCell ref="J16:J20"/>
    <mergeCell ref="K16:K20"/>
    <mergeCell ref="L16:L20"/>
    <mergeCell ref="C17:H17"/>
    <mergeCell ref="C18:H18"/>
    <mergeCell ref="C19:H19"/>
    <mergeCell ref="C20:H20"/>
    <mergeCell ref="I21:L21"/>
    <mergeCell ref="F22:L22"/>
    <mergeCell ref="A23:E23"/>
    <mergeCell ref="J23:L23"/>
    <mergeCell ref="B24:E24"/>
    <mergeCell ref="J24:L24"/>
    <mergeCell ref="A10:H10"/>
    <mergeCell ref="A11:H11"/>
    <mergeCell ref="A12:H12"/>
    <mergeCell ref="B25:E25"/>
    <mergeCell ref="J25:L25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54"/>
  <sheetViews>
    <sheetView showGridLines="0" topLeftCell="A13" workbookViewId="0">
      <selection activeCell="J27" sqref="J27:L27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113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114</v>
      </c>
      <c r="B9" s="33"/>
      <c r="C9" s="33"/>
      <c r="D9" s="33"/>
      <c r="E9" s="33"/>
      <c r="F9" s="33"/>
      <c r="G9" s="33"/>
      <c r="H9" s="33"/>
      <c r="I9" s="7"/>
      <c r="J9" s="21" t="s">
        <v>5</v>
      </c>
      <c r="K9" s="9"/>
      <c r="L9" s="13"/>
    </row>
    <row r="10" spans="1:12" ht="22.25" customHeight="1" x14ac:dyDescent="0.55000000000000004">
      <c r="A10" s="33" t="s">
        <v>115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110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 t="shared" ref="J14:L14" si="0">SUM(J8:J13)</f>
        <v>0</v>
      </c>
      <c r="K14" s="24">
        <f t="shared" si="0"/>
        <v>0</v>
      </c>
      <c r="L14" s="24">
        <f t="shared" si="0"/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113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143</v>
      </c>
      <c r="G30" s="17">
        <v>5</v>
      </c>
    </row>
    <row r="31" spans="1:12" x14ac:dyDescent="0.35">
      <c r="A31" s="17" t="s">
        <v>41</v>
      </c>
    </row>
    <row r="32" spans="1:12" x14ac:dyDescent="0.35">
      <c r="A32" s="17" t="s">
        <v>144</v>
      </c>
      <c r="G32" s="17">
        <v>0</v>
      </c>
    </row>
    <row r="33" spans="1:8" x14ac:dyDescent="0.35">
      <c r="A33" s="62" t="s">
        <v>114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145</v>
      </c>
      <c r="G34" s="17">
        <v>5</v>
      </c>
    </row>
    <row r="35" spans="1:8" x14ac:dyDescent="0.35">
      <c r="A35" s="17" t="s">
        <v>41</v>
      </c>
    </row>
    <row r="36" spans="1:8" x14ac:dyDescent="0.35">
      <c r="A36" s="17" t="s">
        <v>146</v>
      </c>
      <c r="G36" s="17">
        <v>0</v>
      </c>
    </row>
    <row r="37" spans="1:8" x14ac:dyDescent="0.35">
      <c r="A37" s="62" t="s">
        <v>115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52</v>
      </c>
      <c r="G38" s="17">
        <v>5</v>
      </c>
    </row>
    <row r="39" spans="1:8" x14ac:dyDescent="0.35">
      <c r="A39" s="17" t="s">
        <v>51</v>
      </c>
      <c r="G39" s="17">
        <v>2.5</v>
      </c>
    </row>
    <row r="40" spans="1:8" x14ac:dyDescent="0.35">
      <c r="A40" s="17" t="s">
        <v>50</v>
      </c>
      <c r="G40" s="17">
        <v>0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4" spans="1:8" x14ac:dyDescent="0.35">
      <c r="A54" s="18" t="s">
        <v>48</v>
      </c>
    </row>
  </sheetData>
  <mergeCells count="37">
    <mergeCell ref="A33:H33"/>
    <mergeCell ref="A37:H37"/>
    <mergeCell ref="A41:H41"/>
    <mergeCell ref="A45:H45"/>
    <mergeCell ref="A49:H49"/>
    <mergeCell ref="A14:H14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C16:H16"/>
    <mergeCell ref="I16:I20"/>
    <mergeCell ref="J16:J20"/>
    <mergeCell ref="K16:K20"/>
    <mergeCell ref="L16:L20"/>
    <mergeCell ref="C17:H17"/>
    <mergeCell ref="C18:H18"/>
    <mergeCell ref="C19:H19"/>
    <mergeCell ref="C20:H20"/>
    <mergeCell ref="A29:H29"/>
    <mergeCell ref="I21:L21"/>
    <mergeCell ref="F22:L22"/>
    <mergeCell ref="A23:E23"/>
    <mergeCell ref="J23:L23"/>
    <mergeCell ref="B24:E24"/>
    <mergeCell ref="J24:L24"/>
    <mergeCell ref="B25:E25"/>
    <mergeCell ref="J25:L25"/>
    <mergeCell ref="B26:E26"/>
    <mergeCell ref="J26:L26"/>
    <mergeCell ref="J27:L27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9"/>
  <sheetViews>
    <sheetView showGridLines="0" topLeftCell="A37" workbookViewId="0">
      <selection activeCell="J28" sqref="J28:L28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116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92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116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140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141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L59"/>
  <sheetViews>
    <sheetView showGridLines="0" topLeftCell="A15" workbookViewId="0">
      <selection activeCell="J28" sqref="J28:L28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116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92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67" t="s">
        <v>37</v>
      </c>
      <c r="K27" s="68"/>
      <c r="L27" s="69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116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140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141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pageSetUpPr fitToPage="1"/>
  </sheetPr>
  <dimension ref="A1:L59"/>
  <sheetViews>
    <sheetView showGridLines="0" topLeftCell="A6" workbookViewId="0">
      <selection activeCell="F23" sqref="F23:L23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116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142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116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140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141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  <pageSetUpPr fitToPage="1"/>
  </sheetPr>
  <dimension ref="A1:L57"/>
  <sheetViews>
    <sheetView showGridLines="0" topLeftCell="A20" workbookViewId="0">
      <selection activeCell="J39" sqref="J39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117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139</v>
      </c>
      <c r="B9" s="33"/>
      <c r="C9" s="33"/>
      <c r="D9" s="33"/>
      <c r="E9" s="33"/>
      <c r="F9" s="33"/>
      <c r="G9" s="33"/>
      <c r="H9" s="33"/>
      <c r="I9" s="10"/>
      <c r="J9" s="11"/>
      <c r="K9" s="8"/>
      <c r="L9" s="13"/>
    </row>
    <row r="10" spans="1:12" ht="22.25" customHeight="1" x14ac:dyDescent="0.55000000000000004">
      <c r="A10" s="33" t="s">
        <v>133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8"/>
      <c r="L10" s="13"/>
    </row>
    <row r="11" spans="1:12" ht="22.25" customHeight="1" x14ac:dyDescent="0.55000000000000004">
      <c r="A11" s="33" t="s">
        <v>134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135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15" x14ac:dyDescent="0.4">
      <c r="A13" s="40" t="s">
        <v>6</v>
      </c>
      <c r="B13" s="40"/>
      <c r="C13" s="40"/>
      <c r="D13" s="40"/>
      <c r="E13" s="40"/>
      <c r="F13" s="40"/>
      <c r="G13" s="40"/>
      <c r="H13" s="40"/>
      <c r="I13" s="24">
        <f>SUM(I8:I12)</f>
        <v>0</v>
      </c>
      <c r="J13" s="24">
        <f t="shared" ref="J13:L13" si="0">SUM(J8:J12)</f>
        <v>0</v>
      </c>
      <c r="K13" s="24">
        <f t="shared" si="0"/>
        <v>0</v>
      </c>
      <c r="L13" s="24">
        <f t="shared" si="0"/>
        <v>0</v>
      </c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4" t="s">
        <v>7</v>
      </c>
      <c r="B15" s="15">
        <f>L13</f>
        <v>0</v>
      </c>
      <c r="C15" s="41" t="s">
        <v>8</v>
      </c>
      <c r="D15" s="41"/>
      <c r="E15" s="41"/>
      <c r="F15" s="41"/>
      <c r="G15" s="41"/>
      <c r="H15" s="41"/>
      <c r="I15" s="59" t="s">
        <v>17</v>
      </c>
      <c r="J15" s="56"/>
      <c r="K15" s="52" t="s">
        <v>18</v>
      </c>
      <c r="L15" s="56"/>
    </row>
    <row r="16" spans="1:12" x14ac:dyDescent="0.35">
      <c r="A16" s="14" t="s">
        <v>9</v>
      </c>
      <c r="B16" s="15">
        <f>25-(B15*5)</f>
        <v>25</v>
      </c>
      <c r="C16" s="41" t="s">
        <v>10</v>
      </c>
      <c r="D16" s="41"/>
      <c r="E16" s="41"/>
      <c r="F16" s="41"/>
      <c r="G16" s="41"/>
      <c r="H16" s="41"/>
      <c r="I16" s="60"/>
      <c r="J16" s="57"/>
      <c r="K16" s="53"/>
      <c r="L16" s="57"/>
    </row>
    <row r="17" spans="1:12" x14ac:dyDescent="0.35">
      <c r="A17" s="14" t="s">
        <v>11</v>
      </c>
      <c r="B17" s="15">
        <f>(I13+J13)</f>
        <v>0</v>
      </c>
      <c r="C17" s="41" t="s">
        <v>12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13</v>
      </c>
      <c r="B18" s="16">
        <f>B17/B16</f>
        <v>0</v>
      </c>
      <c r="C18" s="41" t="s">
        <v>14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ht="15" x14ac:dyDescent="0.35">
      <c r="A19" s="1"/>
      <c r="B19" s="25"/>
      <c r="C19" s="41" t="s">
        <v>15</v>
      </c>
      <c r="D19" s="41"/>
      <c r="E19" s="41"/>
      <c r="F19" s="41"/>
      <c r="G19" s="41"/>
      <c r="H19" s="41"/>
      <c r="I19" s="61"/>
      <c r="J19" s="58"/>
      <c r="K19" s="54"/>
      <c r="L19" s="58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55"/>
      <c r="J20" s="55"/>
      <c r="K20" s="55"/>
      <c r="L20" s="55"/>
    </row>
    <row r="21" spans="1:12" ht="22.15" x14ac:dyDescent="0.55000000000000004">
      <c r="A21" s="21" t="s">
        <v>5</v>
      </c>
      <c r="B21" s="17" t="s">
        <v>16</v>
      </c>
      <c r="F21" s="49" t="s">
        <v>23</v>
      </c>
      <c r="G21" s="50"/>
      <c r="H21" s="50"/>
      <c r="I21" s="50"/>
      <c r="J21" s="50"/>
      <c r="K21" s="50"/>
      <c r="L21" s="51"/>
    </row>
    <row r="22" spans="1:12" ht="22.8" customHeight="1" x14ac:dyDescent="0.35">
      <c r="A22" s="43" t="s">
        <v>47</v>
      </c>
      <c r="B22" s="44"/>
      <c r="C22" s="44"/>
      <c r="D22" s="44"/>
      <c r="E22" s="45"/>
      <c r="F22" s="19" t="s">
        <v>24</v>
      </c>
      <c r="G22" s="20" t="s">
        <v>25</v>
      </c>
      <c r="H22" s="20"/>
      <c r="I22" s="20"/>
      <c r="J22" s="42" t="s">
        <v>34</v>
      </c>
      <c r="K22" s="42"/>
      <c r="L22" s="42"/>
    </row>
    <row r="23" spans="1:12" ht="22.8" customHeight="1" x14ac:dyDescent="0.35">
      <c r="A23" s="22">
        <v>5</v>
      </c>
      <c r="B23" s="46" t="s">
        <v>20</v>
      </c>
      <c r="C23" s="47"/>
      <c r="D23" s="47"/>
      <c r="E23" s="48"/>
      <c r="F23" s="19" t="s">
        <v>26</v>
      </c>
      <c r="G23" s="20" t="s">
        <v>27</v>
      </c>
      <c r="H23" s="20"/>
      <c r="I23" s="20"/>
      <c r="J23" s="42" t="s">
        <v>35</v>
      </c>
      <c r="K23" s="42"/>
      <c r="L23" s="42"/>
    </row>
    <row r="24" spans="1:12" ht="22.8" customHeight="1" x14ac:dyDescent="0.35">
      <c r="A24" s="22">
        <v>2.5</v>
      </c>
      <c r="B24" s="46" t="s">
        <v>21</v>
      </c>
      <c r="C24" s="47"/>
      <c r="D24" s="47"/>
      <c r="E24" s="48"/>
      <c r="F24" s="19" t="s">
        <v>31</v>
      </c>
      <c r="G24" s="20" t="s">
        <v>28</v>
      </c>
      <c r="H24" s="20"/>
      <c r="I24" s="20"/>
      <c r="J24" s="42" t="s">
        <v>36</v>
      </c>
      <c r="K24" s="42"/>
      <c r="L24" s="42"/>
    </row>
    <row r="25" spans="1:12" ht="22.8" customHeight="1" x14ac:dyDescent="0.35">
      <c r="A25" s="22">
        <v>0</v>
      </c>
      <c r="B25" s="46" t="s">
        <v>22</v>
      </c>
      <c r="C25" s="47"/>
      <c r="D25" s="47"/>
      <c r="E25" s="48"/>
      <c r="F25" s="19" t="s">
        <v>32</v>
      </c>
      <c r="G25" s="20" t="s">
        <v>29</v>
      </c>
      <c r="H25" s="20"/>
      <c r="I25" s="20"/>
      <c r="J25" s="42" t="s">
        <v>37</v>
      </c>
      <c r="K25" s="42"/>
      <c r="L25" s="42"/>
    </row>
    <row r="26" spans="1:12" ht="22.8" customHeight="1" x14ac:dyDescent="0.35">
      <c r="F26" s="19" t="s">
        <v>33</v>
      </c>
      <c r="G26" s="20" t="s">
        <v>30</v>
      </c>
      <c r="H26" s="20"/>
      <c r="I26" s="20"/>
      <c r="J26" s="42" t="s">
        <v>129</v>
      </c>
      <c r="K26" s="42"/>
      <c r="L26" s="42"/>
    </row>
    <row r="28" spans="1:12" x14ac:dyDescent="0.35">
      <c r="A28" s="62" t="s">
        <v>136</v>
      </c>
      <c r="B28" s="62"/>
      <c r="C28" s="62"/>
      <c r="D28" s="62"/>
      <c r="E28" s="62"/>
      <c r="F28" s="62"/>
      <c r="G28" s="62"/>
      <c r="H28" s="62"/>
    </row>
    <row r="29" spans="1:12" x14ac:dyDescent="0.35">
      <c r="A29" s="17" t="s">
        <v>137</v>
      </c>
      <c r="G29" s="17">
        <v>5</v>
      </c>
    </row>
    <row r="30" spans="1:12" x14ac:dyDescent="0.35">
      <c r="A30" s="17" t="s">
        <v>41</v>
      </c>
    </row>
    <row r="31" spans="1:12" x14ac:dyDescent="0.35">
      <c r="A31" s="17" t="s">
        <v>138</v>
      </c>
      <c r="G31" s="17">
        <v>0</v>
      </c>
    </row>
    <row r="32" spans="1:12" x14ac:dyDescent="0.35">
      <c r="A32" s="62" t="s">
        <v>139</v>
      </c>
      <c r="B32" s="62"/>
      <c r="C32" s="62"/>
      <c r="D32" s="62"/>
      <c r="E32" s="62"/>
      <c r="F32" s="62"/>
      <c r="G32" s="62"/>
      <c r="H32" s="62"/>
    </row>
    <row r="33" spans="1:8" x14ac:dyDescent="0.35">
      <c r="A33" s="17" t="s">
        <v>52</v>
      </c>
      <c r="G33" s="17">
        <v>5</v>
      </c>
    </row>
    <row r="34" spans="1:8" x14ac:dyDescent="0.35">
      <c r="A34" s="17" t="s">
        <v>51</v>
      </c>
      <c r="G34" s="17">
        <v>2.5</v>
      </c>
    </row>
    <row r="35" spans="1:8" x14ac:dyDescent="0.35">
      <c r="A35" s="17" t="s">
        <v>50</v>
      </c>
      <c r="G35" s="17">
        <v>0</v>
      </c>
    </row>
    <row r="36" spans="1:8" x14ac:dyDescent="0.35">
      <c r="A36" s="62" t="s">
        <v>133</v>
      </c>
      <c r="B36" s="62"/>
      <c r="C36" s="62"/>
      <c r="D36" s="62"/>
      <c r="E36" s="62"/>
      <c r="F36" s="62"/>
      <c r="G36" s="62"/>
      <c r="H36" s="62"/>
    </row>
    <row r="37" spans="1:8" x14ac:dyDescent="0.35">
      <c r="A37" s="17" t="s">
        <v>45</v>
      </c>
      <c r="G37" s="17">
        <v>5</v>
      </c>
    </row>
    <row r="38" spans="1:8" x14ac:dyDescent="0.35">
      <c r="A38" s="17" t="s">
        <v>41</v>
      </c>
    </row>
    <row r="39" spans="1:8" x14ac:dyDescent="0.35">
      <c r="A39" s="17" t="s">
        <v>46</v>
      </c>
      <c r="G39" s="17">
        <v>0</v>
      </c>
    </row>
    <row r="40" spans="1:8" x14ac:dyDescent="0.35">
      <c r="A40" s="62" t="s">
        <v>134</v>
      </c>
      <c r="B40" s="62"/>
      <c r="C40" s="62"/>
      <c r="D40" s="62"/>
      <c r="E40" s="62"/>
      <c r="F40" s="62"/>
      <c r="G40" s="62"/>
      <c r="H40" s="62"/>
    </row>
    <row r="41" spans="1:8" x14ac:dyDescent="0.35">
      <c r="A41" s="17" t="s">
        <v>55</v>
      </c>
      <c r="G41" s="17">
        <v>5</v>
      </c>
    </row>
    <row r="42" spans="1:8" x14ac:dyDescent="0.35">
      <c r="A42" s="17" t="s">
        <v>64</v>
      </c>
      <c r="G42" s="17">
        <v>2.5</v>
      </c>
    </row>
    <row r="43" spans="1:8" x14ac:dyDescent="0.35">
      <c r="A43" s="17" t="s">
        <v>56</v>
      </c>
      <c r="G43" s="17">
        <v>0</v>
      </c>
    </row>
    <row r="44" spans="1:8" x14ac:dyDescent="0.35">
      <c r="A44" s="62" t="s">
        <v>135</v>
      </c>
      <c r="B44" s="62"/>
      <c r="C44" s="62"/>
      <c r="D44" s="62"/>
      <c r="E44" s="62"/>
      <c r="F44" s="62"/>
      <c r="G44" s="62"/>
      <c r="H44" s="62"/>
    </row>
    <row r="45" spans="1:8" x14ac:dyDescent="0.35">
      <c r="A45" s="17" t="s">
        <v>57</v>
      </c>
      <c r="G45" s="17">
        <v>5</v>
      </c>
    </row>
    <row r="46" spans="1:8" x14ac:dyDescent="0.35">
      <c r="A46" s="17" t="s">
        <v>65</v>
      </c>
      <c r="G46" s="17">
        <v>2.5</v>
      </c>
    </row>
    <row r="47" spans="1:8" x14ac:dyDescent="0.35">
      <c r="A47" s="17" t="s">
        <v>58</v>
      </c>
      <c r="G47" s="17">
        <v>0</v>
      </c>
    </row>
    <row r="49" spans="1:1" x14ac:dyDescent="0.35">
      <c r="A49" s="18" t="s">
        <v>48</v>
      </c>
    </row>
    <row r="53" spans="1:1" x14ac:dyDescent="0.35">
      <c r="A53" s="18"/>
    </row>
    <row r="57" spans="1:1" x14ac:dyDescent="0.35">
      <c r="A57" s="18"/>
    </row>
  </sheetData>
  <mergeCells count="35">
    <mergeCell ref="A32:H32"/>
    <mergeCell ref="A36:H36"/>
    <mergeCell ref="A40:H40"/>
    <mergeCell ref="A44:H44"/>
    <mergeCell ref="C5:E5"/>
    <mergeCell ref="F5:H5"/>
    <mergeCell ref="A11:H11"/>
    <mergeCell ref="A12:H12"/>
    <mergeCell ref="A13:H13"/>
    <mergeCell ref="C15:H15"/>
    <mergeCell ref="A28:H28"/>
    <mergeCell ref="B24:E24"/>
    <mergeCell ref="I5:K5"/>
    <mergeCell ref="A7:H7"/>
    <mergeCell ref="A8:H8"/>
    <mergeCell ref="A9:H9"/>
    <mergeCell ref="A10:H10"/>
    <mergeCell ref="I15:I19"/>
    <mergeCell ref="J15:J19"/>
    <mergeCell ref="K15:K19"/>
    <mergeCell ref="L15:L19"/>
    <mergeCell ref="C16:H16"/>
    <mergeCell ref="C17:H17"/>
    <mergeCell ref="C18:H18"/>
    <mergeCell ref="C19:H19"/>
    <mergeCell ref="J24:L24"/>
    <mergeCell ref="B25:E25"/>
    <mergeCell ref="J25:L25"/>
    <mergeCell ref="J26:L26"/>
    <mergeCell ref="I20:L20"/>
    <mergeCell ref="F21:L21"/>
    <mergeCell ref="A22:E22"/>
    <mergeCell ref="J22:L22"/>
    <mergeCell ref="B23:E23"/>
    <mergeCell ref="J23:L23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3"/>
  <sheetViews>
    <sheetView showGridLines="0" topLeftCell="A28" workbookViewId="0">
      <selection activeCell="A33" sqref="A33:A35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116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132</v>
      </c>
      <c r="B9" s="33"/>
      <c r="C9" s="33"/>
      <c r="D9" s="33"/>
      <c r="E9" s="33"/>
      <c r="F9" s="33"/>
      <c r="G9" s="33"/>
      <c r="H9" s="33"/>
      <c r="I9" s="10"/>
      <c r="J9" s="11"/>
      <c r="K9" s="8"/>
      <c r="L9" s="13"/>
    </row>
    <row r="10" spans="1:12" ht="22.25" customHeight="1" x14ac:dyDescent="0.55000000000000004">
      <c r="A10" s="33" t="s">
        <v>133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8"/>
      <c r="L10" s="13"/>
    </row>
    <row r="11" spans="1:12" ht="22.25" customHeight="1" x14ac:dyDescent="0.55000000000000004">
      <c r="A11" s="33" t="s">
        <v>134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135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15" x14ac:dyDescent="0.4">
      <c r="A13" s="40" t="s">
        <v>6</v>
      </c>
      <c r="B13" s="40"/>
      <c r="C13" s="40"/>
      <c r="D13" s="40"/>
      <c r="E13" s="40"/>
      <c r="F13" s="40"/>
      <c r="G13" s="40"/>
      <c r="H13" s="40"/>
      <c r="I13" s="24">
        <f>SUM(I8:I12)</f>
        <v>0</v>
      </c>
      <c r="J13" s="24">
        <f t="shared" ref="J13:L13" si="0">SUM(J8:J12)</f>
        <v>0</v>
      </c>
      <c r="K13" s="24">
        <f t="shared" si="0"/>
        <v>0</v>
      </c>
      <c r="L13" s="24">
        <f t="shared" si="0"/>
        <v>0</v>
      </c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4" t="s">
        <v>7</v>
      </c>
      <c r="B15" s="15">
        <f>L13</f>
        <v>0</v>
      </c>
      <c r="C15" s="41" t="s">
        <v>8</v>
      </c>
      <c r="D15" s="41"/>
      <c r="E15" s="41"/>
      <c r="F15" s="41"/>
      <c r="G15" s="41"/>
      <c r="H15" s="41"/>
      <c r="I15" s="59" t="s">
        <v>17</v>
      </c>
      <c r="J15" s="56"/>
      <c r="K15" s="52" t="s">
        <v>18</v>
      </c>
      <c r="L15" s="56"/>
    </row>
    <row r="16" spans="1:12" x14ac:dyDescent="0.35">
      <c r="A16" s="14" t="s">
        <v>9</v>
      </c>
      <c r="B16" s="15">
        <f>25-(B15*5)</f>
        <v>25</v>
      </c>
      <c r="C16" s="41" t="s">
        <v>10</v>
      </c>
      <c r="D16" s="41"/>
      <c r="E16" s="41"/>
      <c r="F16" s="41"/>
      <c r="G16" s="41"/>
      <c r="H16" s="41"/>
      <c r="I16" s="60"/>
      <c r="J16" s="57"/>
      <c r="K16" s="53"/>
      <c r="L16" s="57"/>
    </row>
    <row r="17" spans="1:12" x14ac:dyDescent="0.35">
      <c r="A17" s="14" t="s">
        <v>11</v>
      </c>
      <c r="B17" s="15">
        <f>(I13+J13)</f>
        <v>0</v>
      </c>
      <c r="C17" s="41" t="s">
        <v>12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13</v>
      </c>
      <c r="B18" s="16">
        <f>B17/B16</f>
        <v>0</v>
      </c>
      <c r="C18" s="41" t="s">
        <v>14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ht="15" x14ac:dyDescent="0.35">
      <c r="A19" s="1"/>
      <c r="B19" s="25"/>
      <c r="C19" s="41" t="s">
        <v>15</v>
      </c>
      <c r="D19" s="41"/>
      <c r="E19" s="41"/>
      <c r="F19" s="41"/>
      <c r="G19" s="41"/>
      <c r="H19" s="41"/>
      <c r="I19" s="61"/>
      <c r="J19" s="58"/>
      <c r="K19" s="54"/>
      <c r="L19" s="58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55"/>
      <c r="J20" s="55"/>
      <c r="K20" s="55"/>
      <c r="L20" s="55"/>
    </row>
    <row r="21" spans="1:12" ht="22.15" x14ac:dyDescent="0.55000000000000004">
      <c r="A21" s="21" t="s">
        <v>5</v>
      </c>
      <c r="B21" s="17" t="s">
        <v>16</v>
      </c>
      <c r="F21" s="49" t="s">
        <v>23</v>
      </c>
      <c r="G21" s="50"/>
      <c r="H21" s="50"/>
      <c r="I21" s="50"/>
      <c r="J21" s="50"/>
      <c r="K21" s="50"/>
      <c r="L21" s="51"/>
    </row>
    <row r="22" spans="1:12" ht="22.8" customHeight="1" x14ac:dyDescent="0.35">
      <c r="A22" s="43" t="s">
        <v>47</v>
      </c>
      <c r="B22" s="44"/>
      <c r="C22" s="44"/>
      <c r="D22" s="44"/>
      <c r="E22" s="45"/>
      <c r="F22" s="19" t="s">
        <v>24</v>
      </c>
      <c r="G22" s="20" t="s">
        <v>25</v>
      </c>
      <c r="H22" s="20"/>
      <c r="I22" s="20"/>
      <c r="J22" s="42" t="s">
        <v>34</v>
      </c>
      <c r="K22" s="42"/>
      <c r="L22" s="42"/>
    </row>
    <row r="23" spans="1:12" ht="22.8" customHeight="1" x14ac:dyDescent="0.35">
      <c r="A23" s="22">
        <v>5</v>
      </c>
      <c r="B23" s="46" t="s">
        <v>20</v>
      </c>
      <c r="C23" s="47"/>
      <c r="D23" s="47"/>
      <c r="E23" s="48"/>
      <c r="F23" s="19" t="s">
        <v>26</v>
      </c>
      <c r="G23" s="20" t="s">
        <v>27</v>
      </c>
      <c r="H23" s="20"/>
      <c r="I23" s="20"/>
      <c r="J23" s="42" t="s">
        <v>35</v>
      </c>
      <c r="K23" s="42"/>
      <c r="L23" s="42"/>
    </row>
    <row r="24" spans="1:12" ht="22.8" customHeight="1" x14ac:dyDescent="0.35">
      <c r="A24" s="22">
        <v>2.5</v>
      </c>
      <c r="B24" s="46" t="s">
        <v>21</v>
      </c>
      <c r="C24" s="47"/>
      <c r="D24" s="47"/>
      <c r="E24" s="48"/>
      <c r="F24" s="19" t="s">
        <v>31</v>
      </c>
      <c r="G24" s="20" t="s">
        <v>28</v>
      </c>
      <c r="H24" s="20"/>
      <c r="I24" s="20"/>
      <c r="J24" s="42" t="s">
        <v>36</v>
      </c>
      <c r="K24" s="42"/>
      <c r="L24" s="42"/>
    </row>
    <row r="25" spans="1:12" ht="22.8" customHeight="1" x14ac:dyDescent="0.35">
      <c r="A25" s="22">
        <v>0</v>
      </c>
      <c r="B25" s="46" t="s">
        <v>22</v>
      </c>
      <c r="C25" s="47"/>
      <c r="D25" s="47"/>
      <c r="E25" s="48"/>
      <c r="F25" s="19" t="s">
        <v>32</v>
      </c>
      <c r="G25" s="20" t="s">
        <v>29</v>
      </c>
      <c r="H25" s="20"/>
      <c r="I25" s="20"/>
      <c r="J25" s="42" t="s">
        <v>37</v>
      </c>
      <c r="K25" s="42"/>
      <c r="L25" s="42"/>
    </row>
    <row r="26" spans="1:12" ht="22.8" customHeight="1" x14ac:dyDescent="0.35">
      <c r="F26" s="19" t="s">
        <v>33</v>
      </c>
      <c r="G26" s="20" t="s">
        <v>30</v>
      </c>
      <c r="H26" s="20"/>
      <c r="I26" s="20"/>
      <c r="J26" s="42" t="s">
        <v>129</v>
      </c>
      <c r="K26" s="42"/>
      <c r="L26" s="42"/>
    </row>
    <row r="28" spans="1:12" x14ac:dyDescent="0.35">
      <c r="A28" s="62" t="s">
        <v>116</v>
      </c>
      <c r="B28" s="62"/>
      <c r="C28" s="62"/>
      <c r="D28" s="62"/>
      <c r="E28" s="62"/>
      <c r="F28" s="62"/>
      <c r="G28" s="62"/>
      <c r="H28" s="62"/>
    </row>
    <row r="29" spans="1:12" x14ac:dyDescent="0.35">
      <c r="A29" s="17" t="s">
        <v>130</v>
      </c>
      <c r="G29" s="17">
        <v>5</v>
      </c>
    </row>
    <row r="30" spans="1:12" x14ac:dyDescent="0.35">
      <c r="A30" s="17" t="s">
        <v>41</v>
      </c>
    </row>
    <row r="31" spans="1:12" x14ac:dyDescent="0.35">
      <c r="A31" s="17" t="s">
        <v>131</v>
      </c>
      <c r="G31" s="17">
        <v>0</v>
      </c>
    </row>
    <row r="32" spans="1:12" x14ac:dyDescent="0.35">
      <c r="A32" s="62" t="s">
        <v>132</v>
      </c>
      <c r="B32" s="62"/>
      <c r="C32" s="62"/>
      <c r="D32" s="62"/>
      <c r="E32" s="62"/>
      <c r="F32" s="62"/>
      <c r="G32" s="62"/>
      <c r="H32" s="62"/>
    </row>
    <row r="33" spans="1:8" x14ac:dyDescent="0.35">
      <c r="A33" s="17" t="s">
        <v>52</v>
      </c>
      <c r="G33" s="17">
        <v>5</v>
      </c>
    </row>
    <row r="34" spans="1:8" x14ac:dyDescent="0.35">
      <c r="A34" s="17" t="s">
        <v>51</v>
      </c>
      <c r="G34" s="17">
        <v>2.5</v>
      </c>
    </row>
    <row r="35" spans="1:8" x14ac:dyDescent="0.35">
      <c r="A35" s="17" t="s">
        <v>50</v>
      </c>
      <c r="G35" s="17">
        <v>0</v>
      </c>
    </row>
    <row r="36" spans="1:8" x14ac:dyDescent="0.35">
      <c r="A36" s="62" t="s">
        <v>133</v>
      </c>
      <c r="B36" s="62"/>
      <c r="C36" s="62"/>
      <c r="D36" s="62"/>
      <c r="E36" s="62"/>
      <c r="F36" s="62"/>
      <c r="G36" s="62"/>
      <c r="H36" s="62"/>
    </row>
    <row r="37" spans="1:8" x14ac:dyDescent="0.35">
      <c r="A37" s="17" t="s">
        <v>45</v>
      </c>
      <c r="G37" s="17">
        <v>5</v>
      </c>
    </row>
    <row r="38" spans="1:8" x14ac:dyDescent="0.35">
      <c r="A38" s="17" t="s">
        <v>41</v>
      </c>
    </row>
    <row r="39" spans="1:8" x14ac:dyDescent="0.35">
      <c r="A39" s="17" t="s">
        <v>46</v>
      </c>
      <c r="G39" s="17">
        <v>0</v>
      </c>
    </row>
    <row r="40" spans="1:8" x14ac:dyDescent="0.35">
      <c r="A40" s="62" t="s">
        <v>134</v>
      </c>
      <c r="B40" s="62"/>
      <c r="C40" s="62"/>
      <c r="D40" s="62"/>
      <c r="E40" s="62"/>
      <c r="F40" s="62"/>
      <c r="G40" s="62"/>
      <c r="H40" s="62"/>
    </row>
    <row r="41" spans="1:8" x14ac:dyDescent="0.35">
      <c r="A41" s="17" t="s">
        <v>55</v>
      </c>
      <c r="G41" s="17">
        <v>5</v>
      </c>
    </row>
    <row r="42" spans="1:8" x14ac:dyDescent="0.35">
      <c r="A42" s="17" t="s">
        <v>64</v>
      </c>
      <c r="G42" s="17">
        <v>2.5</v>
      </c>
    </row>
    <row r="43" spans="1:8" x14ac:dyDescent="0.35">
      <c r="A43" s="17" t="s">
        <v>56</v>
      </c>
      <c r="G43" s="17">
        <v>0</v>
      </c>
    </row>
    <row r="44" spans="1:8" x14ac:dyDescent="0.35">
      <c r="A44" s="62" t="s">
        <v>135</v>
      </c>
      <c r="B44" s="62"/>
      <c r="C44" s="62"/>
      <c r="D44" s="62"/>
      <c r="E44" s="62"/>
      <c r="F44" s="62"/>
      <c r="G44" s="62"/>
      <c r="H44" s="62"/>
    </row>
    <row r="45" spans="1:8" x14ac:dyDescent="0.35">
      <c r="A45" s="17" t="s">
        <v>57</v>
      </c>
      <c r="G45" s="17">
        <v>5</v>
      </c>
    </row>
    <row r="46" spans="1:8" x14ac:dyDescent="0.35">
      <c r="A46" s="17" t="s">
        <v>65</v>
      </c>
      <c r="G46" s="17">
        <v>2.5</v>
      </c>
    </row>
    <row r="47" spans="1:8" x14ac:dyDescent="0.35">
      <c r="A47" s="17" t="s">
        <v>58</v>
      </c>
      <c r="G47" s="17">
        <v>0</v>
      </c>
    </row>
    <row r="49" spans="1:1" x14ac:dyDescent="0.35">
      <c r="A49" s="18" t="s">
        <v>48</v>
      </c>
    </row>
    <row r="53" spans="1:1" x14ac:dyDescent="0.35">
      <c r="A53" s="18"/>
    </row>
  </sheetData>
  <mergeCells count="35">
    <mergeCell ref="A44:H44"/>
    <mergeCell ref="A32:H32"/>
    <mergeCell ref="A36:H36"/>
    <mergeCell ref="A40:H40"/>
    <mergeCell ref="C5:E5"/>
    <mergeCell ref="F5:H5"/>
    <mergeCell ref="A11:H11"/>
    <mergeCell ref="A12:H12"/>
    <mergeCell ref="A13:H13"/>
    <mergeCell ref="A28:H28"/>
    <mergeCell ref="B24:E24"/>
    <mergeCell ref="I5:K5"/>
    <mergeCell ref="A7:H7"/>
    <mergeCell ref="A8:H8"/>
    <mergeCell ref="A9:H9"/>
    <mergeCell ref="A10:H10"/>
    <mergeCell ref="I15:I19"/>
    <mergeCell ref="J15:J19"/>
    <mergeCell ref="K15:K19"/>
    <mergeCell ref="L15:L19"/>
    <mergeCell ref="C16:H16"/>
    <mergeCell ref="C17:H17"/>
    <mergeCell ref="C18:H18"/>
    <mergeCell ref="C19:H19"/>
    <mergeCell ref="C15:H15"/>
    <mergeCell ref="J24:L24"/>
    <mergeCell ref="B25:E25"/>
    <mergeCell ref="J25:L25"/>
    <mergeCell ref="J26:L26"/>
    <mergeCell ref="I20:L20"/>
    <mergeCell ref="F21:L21"/>
    <mergeCell ref="A22:E22"/>
    <mergeCell ref="J22:L22"/>
    <mergeCell ref="B23:E23"/>
    <mergeCell ref="J23:L23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59"/>
  <sheetViews>
    <sheetView showGridLines="0" workbookViewId="0">
      <selection activeCell="J9" sqref="J9:J10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243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244</v>
      </c>
      <c r="B9" s="33"/>
      <c r="C9" s="33"/>
      <c r="D9" s="33"/>
      <c r="E9" s="33"/>
      <c r="F9" s="33"/>
      <c r="G9" s="33"/>
      <c r="H9" s="33"/>
      <c r="I9" s="10"/>
      <c r="J9" s="21" t="s">
        <v>5</v>
      </c>
      <c r="K9" s="8"/>
      <c r="L9" s="13"/>
    </row>
    <row r="10" spans="1:12" ht="22.25" customHeight="1" x14ac:dyDescent="0.55000000000000004">
      <c r="A10" s="33" t="s">
        <v>245</v>
      </c>
      <c r="B10" s="33"/>
      <c r="C10" s="33"/>
      <c r="D10" s="33"/>
      <c r="E10" s="33"/>
      <c r="F10" s="33"/>
      <c r="G10" s="33"/>
      <c r="H10" s="33"/>
      <c r="I10" s="10"/>
      <c r="J10" s="21" t="s">
        <v>5</v>
      </c>
      <c r="K10" s="8"/>
      <c r="L10" s="13"/>
    </row>
    <row r="11" spans="1:12" ht="22.25" customHeight="1" x14ac:dyDescent="0.55000000000000004">
      <c r="A11" s="33" t="s">
        <v>246</v>
      </c>
      <c r="B11" s="33"/>
      <c r="C11" s="33"/>
      <c r="D11" s="33"/>
      <c r="E11" s="33"/>
      <c r="F11" s="33"/>
      <c r="G11" s="33"/>
      <c r="H11" s="33"/>
      <c r="I11" s="10"/>
      <c r="J11" s="26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92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243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247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248</v>
      </c>
      <c r="G33" s="17">
        <v>0</v>
      </c>
    </row>
    <row r="34" spans="1:8" x14ac:dyDescent="0.35">
      <c r="A34" s="62" t="s">
        <v>244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249</v>
      </c>
      <c r="G35" s="17">
        <v>5</v>
      </c>
    </row>
    <row r="36" spans="1:8" x14ac:dyDescent="0.35">
      <c r="A36" s="17" t="s">
        <v>41</v>
      </c>
    </row>
    <row r="37" spans="1:8" x14ac:dyDescent="0.35">
      <c r="A37" s="17" t="s">
        <v>250</v>
      </c>
      <c r="G37" s="17">
        <v>0</v>
      </c>
    </row>
    <row r="38" spans="1:8" x14ac:dyDescent="0.35">
      <c r="A38" s="62" t="s">
        <v>245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251</v>
      </c>
      <c r="G39" s="17">
        <v>5</v>
      </c>
    </row>
    <row r="40" spans="1:8" x14ac:dyDescent="0.35">
      <c r="A40" s="17" t="s">
        <v>41</v>
      </c>
    </row>
    <row r="41" spans="1:8" x14ac:dyDescent="0.35">
      <c r="A41" s="17" t="s">
        <v>252</v>
      </c>
      <c r="G41" s="17">
        <v>0</v>
      </c>
    </row>
    <row r="42" spans="1:8" x14ac:dyDescent="0.35">
      <c r="A42" s="62" t="s">
        <v>246</v>
      </c>
      <c r="B42" s="62"/>
      <c r="C42" s="62"/>
      <c r="D42" s="62"/>
      <c r="E42" s="62"/>
      <c r="F42" s="62"/>
      <c r="G42" s="62"/>
      <c r="H42" s="62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0:H50"/>
    <mergeCell ref="A54:H54"/>
    <mergeCell ref="A34:H34"/>
    <mergeCell ref="A38:H38"/>
    <mergeCell ref="A42:H42"/>
    <mergeCell ref="A46:H46"/>
    <mergeCell ref="L17:L21"/>
    <mergeCell ref="C18:H18"/>
    <mergeCell ref="C19:H19"/>
    <mergeCell ref="C20:H20"/>
    <mergeCell ref="C21:H21"/>
    <mergeCell ref="J28:L28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A15:H15"/>
    <mergeCell ref="C17:H17"/>
    <mergeCell ref="I17:I21"/>
    <mergeCell ref="C5:E5"/>
    <mergeCell ref="F5:H5"/>
    <mergeCell ref="I5:K5"/>
    <mergeCell ref="A7:H7"/>
    <mergeCell ref="A8:H8"/>
    <mergeCell ref="A9:H9"/>
    <mergeCell ref="A10:H10"/>
    <mergeCell ref="A11:H11"/>
    <mergeCell ref="J17:J21"/>
    <mergeCell ref="K17:K21"/>
    <mergeCell ref="A12:H12"/>
    <mergeCell ref="A13:H13"/>
    <mergeCell ref="A14:H14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59"/>
  <sheetViews>
    <sheetView showGridLines="0" tabSelected="1" workbookViewId="0">
      <selection activeCell="R1" sqref="A1:R58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7" width="8.86328125" style="17"/>
    <col min="18" max="18" width="4.59765625" style="17" customWidth="1"/>
    <col min="19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69</v>
      </c>
      <c r="B8" s="33"/>
      <c r="C8" s="33"/>
      <c r="D8" s="33"/>
      <c r="E8" s="33"/>
      <c r="F8" s="33"/>
      <c r="G8" s="33"/>
      <c r="H8" s="33"/>
      <c r="I8" s="7">
        <v>5</v>
      </c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>
        <v>5</v>
      </c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>
        <v>5</v>
      </c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>
        <v>5</v>
      </c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>
        <v>1</v>
      </c>
    </row>
    <row r="14" spans="1:12" ht="22.25" customHeight="1" x14ac:dyDescent="0.55000000000000004">
      <c r="A14" s="33" t="s">
        <v>142</v>
      </c>
      <c r="B14" s="33"/>
      <c r="C14" s="33"/>
      <c r="D14" s="33"/>
      <c r="E14" s="33"/>
      <c r="F14" s="33"/>
      <c r="G14" s="33"/>
      <c r="H14" s="33"/>
      <c r="I14" s="10"/>
      <c r="J14" s="70">
        <v>2.5</v>
      </c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20</v>
      </c>
      <c r="J15" s="24">
        <f t="shared" ref="J15:L15" si="0">SUM(J8:J14)</f>
        <v>2.5</v>
      </c>
      <c r="K15" s="24">
        <f t="shared" si="0"/>
        <v>0</v>
      </c>
      <c r="L15" s="24">
        <f t="shared" si="0"/>
        <v>1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8" x14ac:dyDescent="0.35">
      <c r="A17" s="14" t="s">
        <v>7</v>
      </c>
      <c r="B17" s="15">
        <f>L15</f>
        <v>1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8" x14ac:dyDescent="0.35">
      <c r="A18" s="14" t="s">
        <v>9</v>
      </c>
      <c r="B18" s="15">
        <f>35-(B17*5)</f>
        <v>30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8" x14ac:dyDescent="0.35">
      <c r="A19" s="14" t="s">
        <v>11</v>
      </c>
      <c r="B19" s="15">
        <f>(I15+J15)</f>
        <v>22.5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8" ht="45.4" customHeight="1" x14ac:dyDescent="0.35">
      <c r="A20" s="14" t="s">
        <v>13</v>
      </c>
      <c r="B20" s="16">
        <f>B19/B18</f>
        <v>0.75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  <c r="O20" s="72" t="s">
        <v>253</v>
      </c>
      <c r="P20" s="72"/>
      <c r="Q20" s="72"/>
      <c r="R20" s="72"/>
    </row>
    <row r="21" spans="1:18" ht="34.5" customHeight="1" x14ac:dyDescent="0.35">
      <c r="A21" s="1"/>
      <c r="B21" s="71" t="s">
        <v>7</v>
      </c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  <c r="O21" s="72" t="s">
        <v>254</v>
      </c>
      <c r="P21" s="72"/>
      <c r="Q21" s="72"/>
      <c r="R21" s="72"/>
    </row>
    <row r="22" spans="1:18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  <c r="O22" s="73" t="s">
        <v>255</v>
      </c>
      <c r="P22" s="73"/>
      <c r="Q22" s="73"/>
      <c r="R22" s="73"/>
    </row>
    <row r="23" spans="1:18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  <c r="O23" s="73"/>
      <c r="P23" s="73"/>
      <c r="Q23" s="73"/>
      <c r="R23" s="73"/>
    </row>
    <row r="24" spans="1:18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8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8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8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8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8" x14ac:dyDescent="0.35">
      <c r="A30" s="62" t="s">
        <v>69</v>
      </c>
      <c r="B30" s="62"/>
      <c r="C30" s="62"/>
      <c r="D30" s="62"/>
      <c r="E30" s="62"/>
      <c r="F30" s="62"/>
      <c r="G30" s="62"/>
      <c r="H30" s="62"/>
    </row>
    <row r="31" spans="1:18" x14ac:dyDescent="0.35">
      <c r="A31" s="17" t="s">
        <v>70</v>
      </c>
      <c r="G31" s="17">
        <v>5</v>
      </c>
    </row>
    <row r="32" spans="1:18" x14ac:dyDescent="0.35">
      <c r="A32" s="17" t="s">
        <v>41</v>
      </c>
    </row>
    <row r="33" spans="1:8" x14ac:dyDescent="0.35">
      <c r="A33" s="17" t="s">
        <v>71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42">
    <mergeCell ref="O20:R20"/>
    <mergeCell ref="O21:R21"/>
    <mergeCell ref="O22:R23"/>
    <mergeCell ref="A42:H42"/>
    <mergeCell ref="A46:H46"/>
    <mergeCell ref="A50:H50"/>
    <mergeCell ref="A54:H54"/>
    <mergeCell ref="A15:H15"/>
    <mergeCell ref="A34:H34"/>
    <mergeCell ref="A38:H38"/>
    <mergeCell ref="B26:E26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I22:L22"/>
    <mergeCell ref="F23:L23"/>
    <mergeCell ref="A24:E24"/>
    <mergeCell ref="J24:L24"/>
    <mergeCell ref="B25:E25"/>
    <mergeCell ref="J25:L25"/>
    <mergeCell ref="J26:L26"/>
    <mergeCell ref="B27:E27"/>
    <mergeCell ref="J27:L27"/>
    <mergeCell ref="J28:L28"/>
    <mergeCell ref="A30:H30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9"/>
  <sheetViews>
    <sheetView showGridLines="0" topLeftCell="A49" workbookViewId="0">
      <selection activeCell="J28" sqref="J28:L28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116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92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116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124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125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59"/>
  <sheetViews>
    <sheetView showGridLines="0" topLeftCell="A42" workbookViewId="0">
      <selection activeCell="J28" sqref="J28:L28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118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119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120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121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54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118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234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235</v>
      </c>
      <c r="G33" s="17">
        <v>0</v>
      </c>
    </row>
    <row r="34" spans="1:8" x14ac:dyDescent="0.35">
      <c r="A34" s="63" t="s">
        <v>119</v>
      </c>
      <c r="B34" s="63"/>
      <c r="C34" s="63"/>
      <c r="D34" s="63"/>
      <c r="E34" s="63"/>
      <c r="F34" s="63"/>
      <c r="G34" s="63"/>
      <c r="H34" s="63"/>
    </row>
    <row r="35" spans="1:8" x14ac:dyDescent="0.35">
      <c r="A35" s="31" t="s">
        <v>236</v>
      </c>
      <c r="G35" s="17">
        <v>5</v>
      </c>
    </row>
    <row r="36" spans="1:8" x14ac:dyDescent="0.35">
      <c r="A36" s="31" t="s">
        <v>237</v>
      </c>
      <c r="G36" s="17">
        <v>2.5</v>
      </c>
    </row>
    <row r="37" spans="1:8" x14ac:dyDescent="0.35">
      <c r="A37" s="31" t="s">
        <v>238</v>
      </c>
      <c r="G37" s="17">
        <v>0</v>
      </c>
    </row>
    <row r="38" spans="1:8" x14ac:dyDescent="0.35">
      <c r="A38" s="62" t="s">
        <v>120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239</v>
      </c>
      <c r="G39" s="17">
        <v>5</v>
      </c>
    </row>
    <row r="40" spans="1:8" x14ac:dyDescent="0.35">
      <c r="A40" s="17" t="s">
        <v>240</v>
      </c>
      <c r="G40" s="17">
        <v>2.5</v>
      </c>
    </row>
    <row r="41" spans="1:8" x14ac:dyDescent="0.35">
      <c r="A41" s="17" t="s">
        <v>241</v>
      </c>
      <c r="G41" s="17">
        <v>0</v>
      </c>
    </row>
    <row r="42" spans="1:8" x14ac:dyDescent="0.35">
      <c r="A42" s="62" t="s">
        <v>121</v>
      </c>
      <c r="B42" s="62"/>
      <c r="C42" s="62"/>
      <c r="D42" s="62"/>
      <c r="E42" s="62"/>
      <c r="F42" s="62"/>
      <c r="G42" s="62"/>
      <c r="H42" s="62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54"/>
  <sheetViews>
    <sheetView showGridLines="0" topLeftCell="A35" workbookViewId="0">
      <selection activeCell="A38" sqref="A38:A40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122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123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233</v>
      </c>
      <c r="B10" s="33"/>
      <c r="C10" s="33"/>
      <c r="D10" s="33"/>
      <c r="E10" s="33"/>
      <c r="F10" s="33"/>
      <c r="G10" s="33"/>
      <c r="H10" s="33"/>
      <c r="I10" s="10"/>
      <c r="J10" s="11"/>
      <c r="K10" s="8"/>
      <c r="L10" s="13"/>
    </row>
    <row r="11" spans="1:12" ht="22.25" customHeight="1" x14ac:dyDescent="0.55000000000000004">
      <c r="A11" s="33" t="s">
        <v>83</v>
      </c>
      <c r="B11" s="33"/>
      <c r="C11" s="33"/>
      <c r="D11" s="33"/>
      <c r="E11" s="33"/>
      <c r="F11" s="33"/>
      <c r="G11" s="33"/>
      <c r="H11" s="33"/>
      <c r="I11" s="10"/>
      <c r="J11" s="21" t="s">
        <v>5</v>
      </c>
      <c r="K11" s="8"/>
      <c r="L11" s="13"/>
    </row>
    <row r="12" spans="1:12" ht="22.25" customHeight="1" x14ac:dyDescent="0.55000000000000004">
      <c r="A12" s="33" t="s">
        <v>84</v>
      </c>
      <c r="B12" s="33"/>
      <c r="C12" s="33"/>
      <c r="D12" s="33"/>
      <c r="E12" s="33"/>
      <c r="F12" s="33"/>
      <c r="G12" s="33"/>
      <c r="H12" s="33"/>
      <c r="I12" s="10"/>
      <c r="J12" s="11"/>
      <c r="K12" s="8"/>
      <c r="L12" s="13"/>
    </row>
    <row r="13" spans="1:12" ht="22.25" customHeight="1" x14ac:dyDescent="0.55000000000000004">
      <c r="A13" s="33" t="s">
        <v>85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15" x14ac:dyDescent="0.4">
      <c r="A14" s="40" t="s">
        <v>6</v>
      </c>
      <c r="B14" s="40"/>
      <c r="C14" s="40"/>
      <c r="D14" s="40"/>
      <c r="E14" s="40"/>
      <c r="F14" s="40"/>
      <c r="G14" s="40"/>
      <c r="H14" s="40"/>
      <c r="I14" s="24">
        <f>SUM(I8:I13)</f>
        <v>0</v>
      </c>
      <c r="J14" s="24">
        <f t="shared" ref="J14:L14" si="0">SUM(J8:J13)</f>
        <v>0</v>
      </c>
      <c r="K14" s="24">
        <f t="shared" si="0"/>
        <v>0</v>
      </c>
      <c r="L14" s="24">
        <f t="shared" si="0"/>
        <v>0</v>
      </c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4" t="s">
        <v>7</v>
      </c>
      <c r="B16" s="15">
        <f>L14</f>
        <v>0</v>
      </c>
      <c r="C16" s="41" t="s">
        <v>8</v>
      </c>
      <c r="D16" s="41"/>
      <c r="E16" s="41"/>
      <c r="F16" s="41"/>
      <c r="G16" s="41"/>
      <c r="H16" s="41"/>
      <c r="I16" s="59" t="s">
        <v>17</v>
      </c>
      <c r="J16" s="56"/>
      <c r="K16" s="52" t="s">
        <v>18</v>
      </c>
      <c r="L16" s="56"/>
    </row>
    <row r="17" spans="1:12" x14ac:dyDescent="0.35">
      <c r="A17" s="14" t="s">
        <v>9</v>
      </c>
      <c r="B17" s="15">
        <f>30-(B16*5)</f>
        <v>30</v>
      </c>
      <c r="C17" s="41" t="s">
        <v>10</v>
      </c>
      <c r="D17" s="41"/>
      <c r="E17" s="41"/>
      <c r="F17" s="41"/>
      <c r="G17" s="41"/>
      <c r="H17" s="41"/>
      <c r="I17" s="60"/>
      <c r="J17" s="57"/>
      <c r="K17" s="53"/>
      <c r="L17" s="57"/>
    </row>
    <row r="18" spans="1:12" x14ac:dyDescent="0.35">
      <c r="A18" s="14" t="s">
        <v>11</v>
      </c>
      <c r="B18" s="15">
        <f>(I14+J14)</f>
        <v>0</v>
      </c>
      <c r="C18" s="41" t="s">
        <v>12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13</v>
      </c>
      <c r="B19" s="16">
        <f>B18/B17</f>
        <v>0</v>
      </c>
      <c r="C19" s="41" t="s">
        <v>14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ht="15" x14ac:dyDescent="0.35">
      <c r="A20" s="1"/>
      <c r="B20" s="25"/>
      <c r="C20" s="41" t="s">
        <v>15</v>
      </c>
      <c r="D20" s="41"/>
      <c r="E20" s="41"/>
      <c r="F20" s="41"/>
      <c r="G20" s="41"/>
      <c r="H20" s="41"/>
      <c r="I20" s="61"/>
      <c r="J20" s="58"/>
      <c r="K20" s="54"/>
      <c r="L20" s="58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55"/>
      <c r="J21" s="55"/>
      <c r="K21" s="55"/>
      <c r="L21" s="55"/>
    </row>
    <row r="22" spans="1:12" ht="22.15" x14ac:dyDescent="0.55000000000000004">
      <c r="A22" s="21" t="s">
        <v>5</v>
      </c>
      <c r="B22" s="17" t="s">
        <v>16</v>
      </c>
      <c r="F22" s="49" t="s">
        <v>23</v>
      </c>
      <c r="G22" s="50"/>
      <c r="H22" s="50"/>
      <c r="I22" s="50"/>
      <c r="J22" s="50"/>
      <c r="K22" s="50"/>
      <c r="L22" s="51"/>
    </row>
    <row r="23" spans="1:12" ht="22.8" customHeight="1" x14ac:dyDescent="0.35">
      <c r="A23" s="43" t="s">
        <v>47</v>
      </c>
      <c r="B23" s="44"/>
      <c r="C23" s="44"/>
      <c r="D23" s="44"/>
      <c r="E23" s="45"/>
      <c r="F23" s="19" t="s">
        <v>24</v>
      </c>
      <c r="G23" s="20" t="s">
        <v>25</v>
      </c>
      <c r="H23" s="20"/>
      <c r="I23" s="20"/>
      <c r="J23" s="42" t="s">
        <v>34</v>
      </c>
      <c r="K23" s="42"/>
      <c r="L23" s="42"/>
    </row>
    <row r="24" spans="1:12" ht="22.8" customHeight="1" x14ac:dyDescent="0.35">
      <c r="A24" s="22">
        <v>5</v>
      </c>
      <c r="B24" s="46" t="s">
        <v>20</v>
      </c>
      <c r="C24" s="47"/>
      <c r="D24" s="47"/>
      <c r="E24" s="48"/>
      <c r="F24" s="19" t="s">
        <v>26</v>
      </c>
      <c r="G24" s="20" t="s">
        <v>27</v>
      </c>
      <c r="H24" s="20"/>
      <c r="I24" s="20"/>
      <c r="J24" s="42" t="s">
        <v>35</v>
      </c>
      <c r="K24" s="42"/>
      <c r="L24" s="42"/>
    </row>
    <row r="25" spans="1:12" ht="22.8" customHeight="1" x14ac:dyDescent="0.35">
      <c r="A25" s="22">
        <v>2.5</v>
      </c>
      <c r="B25" s="46" t="s">
        <v>21</v>
      </c>
      <c r="C25" s="47"/>
      <c r="D25" s="47"/>
      <c r="E25" s="48"/>
      <c r="F25" s="19" t="s">
        <v>31</v>
      </c>
      <c r="G25" s="20" t="s">
        <v>28</v>
      </c>
      <c r="H25" s="20"/>
      <c r="I25" s="20"/>
      <c r="J25" s="42" t="s">
        <v>36</v>
      </c>
      <c r="K25" s="42"/>
      <c r="L25" s="42"/>
    </row>
    <row r="26" spans="1:12" ht="22.8" customHeight="1" x14ac:dyDescent="0.35">
      <c r="A26" s="22">
        <v>0</v>
      </c>
      <c r="B26" s="46" t="s">
        <v>22</v>
      </c>
      <c r="C26" s="47"/>
      <c r="D26" s="47"/>
      <c r="E26" s="48"/>
      <c r="F26" s="19" t="s">
        <v>32</v>
      </c>
      <c r="G26" s="20" t="s">
        <v>29</v>
      </c>
      <c r="H26" s="20"/>
      <c r="I26" s="20"/>
      <c r="J26" s="42" t="s">
        <v>37</v>
      </c>
      <c r="K26" s="42"/>
      <c r="L26" s="42"/>
    </row>
    <row r="27" spans="1:12" ht="22.8" customHeight="1" x14ac:dyDescent="0.35">
      <c r="F27" s="19" t="s">
        <v>33</v>
      </c>
      <c r="G27" s="20" t="s">
        <v>30</v>
      </c>
      <c r="H27" s="20"/>
      <c r="I27" s="20"/>
      <c r="J27" s="42" t="s">
        <v>129</v>
      </c>
      <c r="K27" s="42"/>
      <c r="L27" s="42"/>
    </row>
    <row r="29" spans="1:12" x14ac:dyDescent="0.35">
      <c r="A29" s="62" t="s">
        <v>122</v>
      </c>
      <c r="B29" s="62"/>
      <c r="C29" s="62"/>
      <c r="D29" s="62"/>
      <c r="E29" s="62"/>
      <c r="F29" s="62"/>
      <c r="G29" s="62"/>
      <c r="H29" s="62"/>
    </row>
    <row r="30" spans="1:12" x14ac:dyDescent="0.35">
      <c r="A30" s="17" t="s">
        <v>228</v>
      </c>
      <c r="G30" s="17">
        <v>5</v>
      </c>
    </row>
    <row r="31" spans="1:12" x14ac:dyDescent="0.35">
      <c r="A31" s="17" t="s">
        <v>41</v>
      </c>
    </row>
    <row r="32" spans="1:12" x14ac:dyDescent="0.35">
      <c r="A32" s="17" t="s">
        <v>229</v>
      </c>
      <c r="G32" s="17">
        <v>0</v>
      </c>
    </row>
    <row r="33" spans="1:8" x14ac:dyDescent="0.35">
      <c r="A33" s="62" t="s">
        <v>123</v>
      </c>
      <c r="B33" s="62"/>
      <c r="C33" s="62"/>
      <c r="D33" s="62"/>
      <c r="E33" s="62"/>
      <c r="F33" s="62"/>
      <c r="G33" s="62"/>
      <c r="H33" s="62"/>
    </row>
    <row r="34" spans="1:8" x14ac:dyDescent="0.35">
      <c r="A34" s="17" t="s">
        <v>230</v>
      </c>
      <c r="G34" s="17">
        <v>5</v>
      </c>
    </row>
    <row r="35" spans="1:8" x14ac:dyDescent="0.35">
      <c r="A35" s="17" t="s">
        <v>231</v>
      </c>
      <c r="G35" s="17">
        <v>2.5</v>
      </c>
    </row>
    <row r="36" spans="1:8" x14ac:dyDescent="0.35">
      <c r="A36" s="32" t="s">
        <v>232</v>
      </c>
      <c r="G36" s="17">
        <v>0</v>
      </c>
    </row>
    <row r="37" spans="1:8" x14ac:dyDescent="0.35">
      <c r="A37" s="62" t="s">
        <v>233</v>
      </c>
      <c r="B37" s="62"/>
      <c r="C37" s="62"/>
      <c r="D37" s="62"/>
      <c r="E37" s="62"/>
      <c r="F37" s="62"/>
      <c r="G37" s="62"/>
      <c r="H37" s="62"/>
    </row>
    <row r="38" spans="1:8" x14ac:dyDescent="0.35">
      <c r="A38" s="17" t="s">
        <v>52</v>
      </c>
      <c r="G38" s="17">
        <v>5</v>
      </c>
    </row>
    <row r="39" spans="1:8" x14ac:dyDescent="0.35">
      <c r="A39" s="17" t="s">
        <v>51</v>
      </c>
      <c r="G39" s="17">
        <v>2.5</v>
      </c>
    </row>
    <row r="40" spans="1:8" x14ac:dyDescent="0.35">
      <c r="A40" s="17" t="s">
        <v>50</v>
      </c>
      <c r="G40" s="17">
        <v>0</v>
      </c>
    </row>
    <row r="41" spans="1:8" x14ac:dyDescent="0.35">
      <c r="A41" s="62" t="s">
        <v>83</v>
      </c>
      <c r="B41" s="62"/>
      <c r="C41" s="62"/>
      <c r="D41" s="62"/>
      <c r="E41" s="62"/>
      <c r="F41" s="62"/>
      <c r="G41" s="62"/>
      <c r="H41" s="62"/>
    </row>
    <row r="42" spans="1:8" x14ac:dyDescent="0.35">
      <c r="A42" s="17" t="s">
        <v>45</v>
      </c>
      <c r="G42" s="17">
        <v>5</v>
      </c>
    </row>
    <row r="43" spans="1:8" x14ac:dyDescent="0.35">
      <c r="A43" s="17" t="s">
        <v>41</v>
      </c>
    </row>
    <row r="44" spans="1:8" x14ac:dyDescent="0.35">
      <c r="A44" s="17" t="s">
        <v>46</v>
      </c>
      <c r="G44" s="17">
        <v>0</v>
      </c>
    </row>
    <row r="45" spans="1:8" x14ac:dyDescent="0.35">
      <c r="A45" s="62" t="s">
        <v>84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7" t="s">
        <v>55</v>
      </c>
      <c r="G46" s="17">
        <v>5</v>
      </c>
    </row>
    <row r="47" spans="1:8" x14ac:dyDescent="0.35">
      <c r="A47" s="17" t="s">
        <v>64</v>
      </c>
      <c r="G47" s="17">
        <v>2.5</v>
      </c>
    </row>
    <row r="48" spans="1:8" x14ac:dyDescent="0.35">
      <c r="A48" s="17" t="s">
        <v>56</v>
      </c>
      <c r="G48" s="17">
        <v>0</v>
      </c>
    </row>
    <row r="49" spans="1:8" x14ac:dyDescent="0.35">
      <c r="A49" s="62" t="s">
        <v>110</v>
      </c>
      <c r="B49" s="62"/>
      <c r="C49" s="62"/>
      <c r="D49" s="62"/>
      <c r="E49" s="62"/>
      <c r="F49" s="62"/>
      <c r="G49" s="62"/>
      <c r="H49" s="62"/>
    </row>
    <row r="50" spans="1:8" x14ac:dyDescent="0.35">
      <c r="A50" s="17" t="s">
        <v>57</v>
      </c>
      <c r="G50" s="17">
        <v>5</v>
      </c>
    </row>
    <row r="51" spans="1:8" x14ac:dyDescent="0.35">
      <c r="A51" s="17" t="s">
        <v>65</v>
      </c>
      <c r="G51" s="17">
        <v>2.5</v>
      </c>
    </row>
    <row r="52" spans="1:8" x14ac:dyDescent="0.35">
      <c r="A52" s="17" t="s">
        <v>58</v>
      </c>
      <c r="G52" s="17">
        <v>0</v>
      </c>
    </row>
    <row r="54" spans="1:8" x14ac:dyDescent="0.35">
      <c r="A54" s="18" t="s">
        <v>48</v>
      </c>
    </row>
  </sheetData>
  <mergeCells count="37">
    <mergeCell ref="A49:H49"/>
    <mergeCell ref="A33:H33"/>
    <mergeCell ref="A37:H37"/>
    <mergeCell ref="A41:H41"/>
    <mergeCell ref="A45:H45"/>
    <mergeCell ref="A14:H14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C16:H16"/>
    <mergeCell ref="I16:I20"/>
    <mergeCell ref="J16:J20"/>
    <mergeCell ref="K16:K20"/>
    <mergeCell ref="L16:L20"/>
    <mergeCell ref="C17:H17"/>
    <mergeCell ref="C18:H18"/>
    <mergeCell ref="C19:H19"/>
    <mergeCell ref="C20:H20"/>
    <mergeCell ref="A29:H29"/>
    <mergeCell ref="I21:L21"/>
    <mergeCell ref="F22:L22"/>
    <mergeCell ref="A23:E23"/>
    <mergeCell ref="J23:L23"/>
    <mergeCell ref="B24:E24"/>
    <mergeCell ref="J24:L24"/>
    <mergeCell ref="B25:E25"/>
    <mergeCell ref="J25:L25"/>
    <mergeCell ref="B26:E26"/>
    <mergeCell ref="J26:L26"/>
    <mergeCell ref="J27:L27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9"/>
  <sheetViews>
    <sheetView showGridLines="0" workbookViewId="0">
      <selection activeCell="A15" sqref="A15:H15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215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19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59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92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29" spans="1:12" ht="13.9" thickBot="1" x14ac:dyDescent="0.4"/>
    <row r="30" spans="1:12" ht="13.9" thickBot="1" x14ac:dyDescent="0.4">
      <c r="A30" s="64" t="s">
        <v>215</v>
      </c>
      <c r="B30" s="65"/>
      <c r="C30" s="65"/>
      <c r="D30" s="65"/>
      <c r="E30" s="65"/>
      <c r="F30" s="65"/>
      <c r="G30" s="65"/>
      <c r="H30" s="66"/>
    </row>
    <row r="31" spans="1:12" x14ac:dyDescent="0.35">
      <c r="A31" s="17" t="s">
        <v>214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73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59"/>
  <sheetViews>
    <sheetView showGridLines="0" topLeftCell="A12" workbookViewId="0">
      <selection activeCell="A15" sqref="A15:H15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220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55000000000000004">
      <c r="A9" s="33" t="s">
        <v>74</v>
      </c>
      <c r="B9" s="33"/>
      <c r="C9" s="33"/>
      <c r="D9" s="33"/>
      <c r="E9" s="33"/>
      <c r="F9" s="33"/>
      <c r="G9" s="33"/>
      <c r="H9" s="33"/>
      <c r="I9" s="7"/>
      <c r="J9" s="21" t="s">
        <v>5</v>
      </c>
      <c r="K9" s="9"/>
      <c r="L9" s="13"/>
    </row>
    <row r="10" spans="1:12" ht="22.25" customHeight="1" x14ac:dyDescent="0.55000000000000004">
      <c r="A10" s="33" t="s">
        <v>75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76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142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30" spans="1:12" x14ac:dyDescent="0.35">
      <c r="A30" s="62" t="s">
        <v>220</v>
      </c>
      <c r="B30" s="62"/>
      <c r="C30" s="62"/>
      <c r="D30" s="62"/>
      <c r="E30" s="62"/>
      <c r="F30" s="62"/>
      <c r="G30" s="62"/>
      <c r="H30" s="62"/>
    </row>
    <row r="31" spans="1:12" x14ac:dyDescent="0.35">
      <c r="A31" s="17" t="s">
        <v>221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222</v>
      </c>
      <c r="G33" s="17">
        <v>0</v>
      </c>
    </row>
    <row r="34" spans="1:8" x14ac:dyDescent="0.35">
      <c r="A34" s="62" t="s">
        <v>74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223</v>
      </c>
      <c r="G35" s="17">
        <v>5</v>
      </c>
    </row>
    <row r="36" spans="1:8" x14ac:dyDescent="0.35">
      <c r="A36" s="17" t="s">
        <v>41</v>
      </c>
    </row>
    <row r="37" spans="1:8" x14ac:dyDescent="0.35">
      <c r="A37" s="17" t="s">
        <v>224</v>
      </c>
      <c r="G37" s="17">
        <v>0</v>
      </c>
    </row>
    <row r="38" spans="1:8" x14ac:dyDescent="0.35">
      <c r="A38" s="62" t="s">
        <v>75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52</v>
      </c>
      <c r="G39" s="17">
        <v>5</v>
      </c>
    </row>
    <row r="40" spans="1:8" x14ac:dyDescent="0.35">
      <c r="A40" s="17" t="s">
        <v>51</v>
      </c>
      <c r="G40" s="17">
        <v>2.5</v>
      </c>
    </row>
    <row r="41" spans="1:8" x14ac:dyDescent="0.35">
      <c r="A41" s="17" t="s">
        <v>50</v>
      </c>
      <c r="G41" s="17">
        <v>0</v>
      </c>
    </row>
    <row r="42" spans="1:8" x14ac:dyDescent="0.35">
      <c r="A42" s="62" t="s">
        <v>76</v>
      </c>
      <c r="B42" s="62"/>
      <c r="C42" s="62"/>
      <c r="D42" s="62"/>
      <c r="E42" s="62"/>
      <c r="F42" s="62"/>
      <c r="G42" s="62"/>
      <c r="H42" s="62"/>
    </row>
    <row r="43" spans="1:8" x14ac:dyDescent="0.35">
      <c r="A43" s="17" t="s">
        <v>225</v>
      </c>
      <c r="G43" s="17">
        <v>5</v>
      </c>
    </row>
    <row r="44" spans="1:8" x14ac:dyDescent="0.35">
      <c r="A44" s="17" t="s">
        <v>226</v>
      </c>
      <c r="G44" s="17">
        <v>2.5</v>
      </c>
    </row>
    <row r="45" spans="1:8" x14ac:dyDescent="0.35">
      <c r="A45" s="17" t="s">
        <v>227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L59"/>
  <sheetViews>
    <sheetView showGridLines="0" topLeftCell="A39" workbookViewId="0">
      <selection activeCell="A15" sqref="A15:H15"/>
    </sheetView>
  </sheetViews>
  <sheetFormatPr defaultColWidth="8.86328125" defaultRowHeight="13.5" x14ac:dyDescent="0.35"/>
  <cols>
    <col min="1" max="5" width="8.86328125" style="17"/>
    <col min="6" max="6" width="10.46484375" style="17" customWidth="1"/>
    <col min="7" max="8" width="8.86328125" style="17"/>
    <col min="9" max="12" width="6.796875" style="17" customWidth="1"/>
    <col min="13" max="16384" width="8.86328125" style="17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2" t="s">
        <v>0</v>
      </c>
      <c r="B5" s="5"/>
      <c r="C5" s="34"/>
      <c r="D5" s="34"/>
      <c r="E5" s="34"/>
      <c r="F5" s="35" t="s">
        <v>1</v>
      </c>
      <c r="G5" s="35"/>
      <c r="H5" s="35"/>
      <c r="I5" s="36"/>
      <c r="J5" s="36"/>
      <c r="K5" s="36"/>
      <c r="L5" s="6"/>
    </row>
    <row r="6" spans="1:12" x14ac:dyDescent="0.35">
      <c r="A6" s="3"/>
      <c r="B6" s="1"/>
      <c r="C6" s="1"/>
      <c r="D6" s="1"/>
      <c r="E6" s="1"/>
      <c r="F6" s="4"/>
      <c r="G6" s="4"/>
      <c r="H6" s="4"/>
      <c r="I6" s="1"/>
      <c r="J6" s="1"/>
      <c r="K6" s="1"/>
      <c r="L6" s="1"/>
    </row>
    <row r="7" spans="1:12" ht="15" x14ac:dyDescent="0.4">
      <c r="A7" s="37" t="s">
        <v>2</v>
      </c>
      <c r="B7" s="38"/>
      <c r="C7" s="38"/>
      <c r="D7" s="38"/>
      <c r="E7" s="38"/>
      <c r="F7" s="38"/>
      <c r="G7" s="38"/>
      <c r="H7" s="39"/>
      <c r="I7" s="23">
        <v>5</v>
      </c>
      <c r="J7" s="23">
        <v>2.5</v>
      </c>
      <c r="K7" s="23">
        <v>0</v>
      </c>
      <c r="L7" s="23" t="s">
        <v>3</v>
      </c>
    </row>
    <row r="8" spans="1:12" ht="22.25" customHeight="1" x14ac:dyDescent="0.55000000000000004">
      <c r="A8" s="33" t="s">
        <v>77</v>
      </c>
      <c r="B8" s="33"/>
      <c r="C8" s="33"/>
      <c r="D8" s="33"/>
      <c r="E8" s="33"/>
      <c r="F8" s="33"/>
      <c r="G8" s="33"/>
      <c r="H8" s="33"/>
      <c r="I8" s="7"/>
      <c r="J8" s="21" t="s">
        <v>5</v>
      </c>
      <c r="K8" s="8"/>
      <c r="L8" s="13"/>
    </row>
    <row r="9" spans="1:12" ht="22.25" customHeight="1" x14ac:dyDescent="0.35">
      <c r="A9" s="33" t="s">
        <v>4</v>
      </c>
      <c r="B9" s="33"/>
      <c r="C9" s="33"/>
      <c r="D9" s="33"/>
      <c r="E9" s="33"/>
      <c r="F9" s="33"/>
      <c r="G9" s="33"/>
      <c r="H9" s="33"/>
      <c r="I9" s="7"/>
      <c r="J9" s="12"/>
      <c r="K9" s="9"/>
      <c r="L9" s="13"/>
    </row>
    <row r="10" spans="1:12" ht="22.25" customHeight="1" x14ac:dyDescent="0.55000000000000004">
      <c r="A10" s="33" t="s">
        <v>78</v>
      </c>
      <c r="B10" s="33"/>
      <c r="C10" s="33"/>
      <c r="D10" s="33"/>
      <c r="E10" s="33"/>
      <c r="F10" s="33"/>
      <c r="G10" s="33"/>
      <c r="H10" s="33"/>
      <c r="I10" s="10"/>
      <c r="J10" s="11"/>
      <c r="K10" s="9"/>
      <c r="L10" s="13"/>
    </row>
    <row r="11" spans="1:12" ht="22.25" customHeight="1" x14ac:dyDescent="0.55000000000000004">
      <c r="A11" s="33" t="s">
        <v>79</v>
      </c>
      <c r="B11" s="33"/>
      <c r="C11" s="33"/>
      <c r="D11" s="33"/>
      <c r="E11" s="33"/>
      <c r="F11" s="33"/>
      <c r="G11" s="33"/>
      <c r="H11" s="33"/>
      <c r="I11" s="10"/>
      <c r="J11" s="11"/>
      <c r="K11" s="8"/>
      <c r="L11" s="13"/>
    </row>
    <row r="12" spans="1:12" ht="22.25" customHeight="1" x14ac:dyDescent="0.55000000000000004">
      <c r="A12" s="33" t="s">
        <v>49</v>
      </c>
      <c r="B12" s="33"/>
      <c r="C12" s="33"/>
      <c r="D12" s="33"/>
      <c r="E12" s="33"/>
      <c r="F12" s="33"/>
      <c r="G12" s="33"/>
      <c r="H12" s="33"/>
      <c r="I12" s="10"/>
      <c r="J12" s="21" t="s">
        <v>5</v>
      </c>
      <c r="K12" s="8"/>
      <c r="L12" s="13"/>
    </row>
    <row r="13" spans="1:12" ht="22.25" customHeight="1" x14ac:dyDescent="0.55000000000000004">
      <c r="A13" s="33" t="s">
        <v>53</v>
      </c>
      <c r="B13" s="33"/>
      <c r="C13" s="33"/>
      <c r="D13" s="33"/>
      <c r="E13" s="33"/>
      <c r="F13" s="33"/>
      <c r="G13" s="33"/>
      <c r="H13" s="33"/>
      <c r="I13" s="10"/>
      <c r="J13" s="11"/>
      <c r="K13" s="8"/>
      <c r="L13" s="13"/>
    </row>
    <row r="14" spans="1:12" ht="22.25" customHeight="1" x14ac:dyDescent="0.55000000000000004">
      <c r="A14" s="33" t="s">
        <v>92</v>
      </c>
      <c r="B14" s="33"/>
      <c r="C14" s="33"/>
      <c r="D14" s="33"/>
      <c r="E14" s="33"/>
      <c r="F14" s="33"/>
      <c r="G14" s="33"/>
      <c r="H14" s="33"/>
      <c r="I14" s="10"/>
      <c r="J14" s="11"/>
      <c r="K14" s="8"/>
      <c r="L14" s="13"/>
    </row>
    <row r="15" spans="1:12" ht="15" x14ac:dyDescent="0.4">
      <c r="A15" s="40" t="s">
        <v>6</v>
      </c>
      <c r="B15" s="40"/>
      <c r="C15" s="40"/>
      <c r="D15" s="40"/>
      <c r="E15" s="40"/>
      <c r="F15" s="40"/>
      <c r="G15" s="40"/>
      <c r="H15" s="40"/>
      <c r="I15" s="24">
        <f>SUM(I8:I14)</f>
        <v>0</v>
      </c>
      <c r="J15" s="24">
        <f t="shared" ref="J15:L15" si="0">SUM(J8:J14)</f>
        <v>0</v>
      </c>
      <c r="K15" s="24">
        <f t="shared" si="0"/>
        <v>0</v>
      </c>
      <c r="L15" s="24">
        <f t="shared" si="0"/>
        <v>0</v>
      </c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4" t="s">
        <v>7</v>
      </c>
      <c r="B17" s="15">
        <f>L15</f>
        <v>0</v>
      </c>
      <c r="C17" s="41" t="s">
        <v>8</v>
      </c>
      <c r="D17" s="41"/>
      <c r="E17" s="41"/>
      <c r="F17" s="41"/>
      <c r="G17" s="41"/>
      <c r="H17" s="41"/>
      <c r="I17" s="59" t="s">
        <v>17</v>
      </c>
      <c r="J17" s="56"/>
      <c r="K17" s="52" t="s">
        <v>18</v>
      </c>
      <c r="L17" s="56"/>
    </row>
    <row r="18" spans="1:12" x14ac:dyDescent="0.35">
      <c r="A18" s="14" t="s">
        <v>9</v>
      </c>
      <c r="B18" s="15">
        <f>35-(B17*5)</f>
        <v>35</v>
      </c>
      <c r="C18" s="41" t="s">
        <v>10</v>
      </c>
      <c r="D18" s="41"/>
      <c r="E18" s="41"/>
      <c r="F18" s="41"/>
      <c r="G18" s="41"/>
      <c r="H18" s="41"/>
      <c r="I18" s="60"/>
      <c r="J18" s="57"/>
      <c r="K18" s="53"/>
      <c r="L18" s="57"/>
    </row>
    <row r="19" spans="1:12" x14ac:dyDescent="0.35">
      <c r="A19" s="14" t="s">
        <v>11</v>
      </c>
      <c r="B19" s="15">
        <f>(I15+J15)</f>
        <v>0</v>
      </c>
      <c r="C19" s="41" t="s">
        <v>12</v>
      </c>
      <c r="D19" s="41"/>
      <c r="E19" s="41"/>
      <c r="F19" s="41"/>
      <c r="G19" s="41"/>
      <c r="H19" s="41"/>
      <c r="I19" s="60"/>
      <c r="J19" s="57"/>
      <c r="K19" s="53"/>
      <c r="L19" s="57"/>
    </row>
    <row r="20" spans="1:12" x14ac:dyDescent="0.35">
      <c r="A20" s="14" t="s">
        <v>13</v>
      </c>
      <c r="B20" s="16">
        <f>B19/B18</f>
        <v>0</v>
      </c>
      <c r="C20" s="41" t="s">
        <v>14</v>
      </c>
      <c r="D20" s="41"/>
      <c r="E20" s="41"/>
      <c r="F20" s="41"/>
      <c r="G20" s="41"/>
      <c r="H20" s="41"/>
      <c r="I20" s="60"/>
      <c r="J20" s="57"/>
      <c r="K20" s="53"/>
      <c r="L20" s="57"/>
    </row>
    <row r="21" spans="1:12" ht="15" x14ac:dyDescent="0.35">
      <c r="A21" s="1"/>
      <c r="B21" s="25"/>
      <c r="C21" s="41" t="s">
        <v>15</v>
      </c>
      <c r="D21" s="41"/>
      <c r="E21" s="41"/>
      <c r="F21" s="41"/>
      <c r="G21" s="41"/>
      <c r="H21" s="41"/>
      <c r="I21" s="61"/>
      <c r="J21" s="58"/>
      <c r="K21" s="54"/>
      <c r="L21" s="58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55"/>
      <c r="J22" s="55"/>
      <c r="K22" s="55"/>
      <c r="L22" s="55"/>
    </row>
    <row r="23" spans="1:12" ht="22.15" x14ac:dyDescent="0.55000000000000004">
      <c r="A23" s="21" t="s">
        <v>5</v>
      </c>
      <c r="B23" s="17" t="s">
        <v>16</v>
      </c>
      <c r="F23" s="49" t="s">
        <v>23</v>
      </c>
      <c r="G23" s="50"/>
      <c r="H23" s="50"/>
      <c r="I23" s="50"/>
      <c r="J23" s="50"/>
      <c r="K23" s="50"/>
      <c r="L23" s="51"/>
    </row>
    <row r="24" spans="1:12" ht="22.8" customHeight="1" x14ac:dyDescent="0.35">
      <c r="A24" s="43" t="s">
        <v>47</v>
      </c>
      <c r="B24" s="44"/>
      <c r="C24" s="44"/>
      <c r="D24" s="44"/>
      <c r="E24" s="45"/>
      <c r="F24" s="19" t="s">
        <v>24</v>
      </c>
      <c r="G24" s="20" t="s">
        <v>25</v>
      </c>
      <c r="H24" s="20"/>
      <c r="I24" s="20"/>
      <c r="J24" s="42" t="s">
        <v>34</v>
      </c>
      <c r="K24" s="42"/>
      <c r="L24" s="42"/>
    </row>
    <row r="25" spans="1:12" ht="22.8" customHeight="1" x14ac:dyDescent="0.35">
      <c r="A25" s="22">
        <v>5</v>
      </c>
      <c r="B25" s="46" t="s">
        <v>20</v>
      </c>
      <c r="C25" s="47"/>
      <c r="D25" s="47"/>
      <c r="E25" s="48"/>
      <c r="F25" s="19" t="s">
        <v>26</v>
      </c>
      <c r="G25" s="20" t="s">
        <v>27</v>
      </c>
      <c r="H25" s="20"/>
      <c r="I25" s="20"/>
      <c r="J25" s="42" t="s">
        <v>35</v>
      </c>
      <c r="K25" s="42"/>
      <c r="L25" s="42"/>
    </row>
    <row r="26" spans="1:12" ht="22.8" customHeight="1" x14ac:dyDescent="0.35">
      <c r="A26" s="22">
        <v>2.5</v>
      </c>
      <c r="B26" s="46" t="s">
        <v>21</v>
      </c>
      <c r="C26" s="47"/>
      <c r="D26" s="47"/>
      <c r="E26" s="48"/>
      <c r="F26" s="19" t="s">
        <v>31</v>
      </c>
      <c r="G26" s="20" t="s">
        <v>28</v>
      </c>
      <c r="H26" s="20"/>
      <c r="I26" s="20"/>
      <c r="J26" s="42" t="s">
        <v>36</v>
      </c>
      <c r="K26" s="42"/>
      <c r="L26" s="42"/>
    </row>
    <row r="27" spans="1:12" ht="22.8" customHeight="1" x14ac:dyDescent="0.35">
      <c r="A27" s="22">
        <v>0</v>
      </c>
      <c r="B27" s="46" t="s">
        <v>22</v>
      </c>
      <c r="C27" s="47"/>
      <c r="D27" s="47"/>
      <c r="E27" s="48"/>
      <c r="F27" s="19" t="s">
        <v>32</v>
      </c>
      <c r="G27" s="20" t="s">
        <v>29</v>
      </c>
      <c r="H27" s="20"/>
      <c r="I27" s="20"/>
      <c r="J27" s="42" t="s">
        <v>37</v>
      </c>
      <c r="K27" s="42"/>
      <c r="L27" s="42"/>
    </row>
    <row r="28" spans="1:12" ht="22.8" customHeight="1" x14ac:dyDescent="0.35">
      <c r="F28" s="19" t="s">
        <v>33</v>
      </c>
      <c r="G28" s="20" t="s">
        <v>30</v>
      </c>
      <c r="H28" s="20"/>
      <c r="I28" s="20"/>
      <c r="J28" s="42" t="s">
        <v>129</v>
      </c>
      <c r="K28" s="42"/>
      <c r="L28" s="42"/>
    </row>
    <row r="29" spans="1:12" ht="13.9" thickBot="1" x14ac:dyDescent="0.4"/>
    <row r="30" spans="1:12" ht="13.9" thickBot="1" x14ac:dyDescent="0.4">
      <c r="A30" s="64" t="s">
        <v>80</v>
      </c>
      <c r="B30" s="65"/>
      <c r="C30" s="65"/>
      <c r="D30" s="65"/>
      <c r="E30" s="65"/>
      <c r="F30" s="65"/>
      <c r="G30" s="65"/>
      <c r="H30" s="66"/>
    </row>
    <row r="31" spans="1:12" x14ac:dyDescent="0.35">
      <c r="A31" s="17" t="s">
        <v>72</v>
      </c>
      <c r="G31" s="17">
        <v>5</v>
      </c>
    </row>
    <row r="32" spans="1:12" x14ac:dyDescent="0.35">
      <c r="A32" s="17" t="s">
        <v>41</v>
      </c>
    </row>
    <row r="33" spans="1:8" x14ac:dyDescent="0.35">
      <c r="A33" s="17" t="s">
        <v>73</v>
      </c>
      <c r="G33" s="17">
        <v>0</v>
      </c>
    </row>
    <row r="34" spans="1:8" x14ac:dyDescent="0.35">
      <c r="A34" s="62" t="s">
        <v>4</v>
      </c>
      <c r="B34" s="62"/>
      <c r="C34" s="62"/>
      <c r="D34" s="62"/>
      <c r="E34" s="62"/>
      <c r="F34" s="62"/>
      <c r="G34" s="62"/>
      <c r="H34" s="62"/>
    </row>
    <row r="35" spans="1:8" x14ac:dyDescent="0.35">
      <c r="A35" s="17" t="s">
        <v>38</v>
      </c>
      <c r="G35" s="17">
        <v>5</v>
      </c>
    </row>
    <row r="36" spans="1:8" x14ac:dyDescent="0.35">
      <c r="A36" s="17" t="s">
        <v>39</v>
      </c>
      <c r="G36" s="17">
        <v>2.5</v>
      </c>
    </row>
    <row r="37" spans="1:8" x14ac:dyDescent="0.35">
      <c r="A37" s="17" t="s">
        <v>40</v>
      </c>
      <c r="G37" s="17">
        <v>0</v>
      </c>
    </row>
    <row r="38" spans="1:8" x14ac:dyDescent="0.35">
      <c r="A38" s="62" t="s">
        <v>19</v>
      </c>
      <c r="B38" s="62"/>
      <c r="C38" s="62"/>
      <c r="D38" s="62"/>
      <c r="E38" s="62"/>
      <c r="F38" s="62"/>
      <c r="G38" s="62"/>
      <c r="H38" s="62"/>
    </row>
    <row r="39" spans="1:8" x14ac:dyDescent="0.35">
      <c r="A39" s="17" t="s">
        <v>42</v>
      </c>
      <c r="G39" s="17">
        <v>5</v>
      </c>
    </row>
    <row r="40" spans="1:8" x14ac:dyDescent="0.35">
      <c r="A40" s="17" t="s">
        <v>44</v>
      </c>
      <c r="G40" s="17">
        <v>2.5</v>
      </c>
    </row>
    <row r="41" spans="1:8" x14ac:dyDescent="0.35">
      <c r="A41" s="17" t="s">
        <v>43</v>
      </c>
      <c r="G41" s="17">
        <v>0</v>
      </c>
    </row>
    <row r="42" spans="1:8" x14ac:dyDescent="0.35">
      <c r="A42" s="63" t="s">
        <v>59</v>
      </c>
      <c r="B42" s="63"/>
      <c r="C42" s="63"/>
      <c r="D42" s="63"/>
      <c r="E42" s="63"/>
      <c r="F42" s="63"/>
      <c r="G42" s="63"/>
      <c r="H42" s="63"/>
    </row>
    <row r="43" spans="1:8" x14ac:dyDescent="0.35">
      <c r="A43" s="17" t="s">
        <v>52</v>
      </c>
      <c r="G43" s="17">
        <v>5</v>
      </c>
    </row>
    <row r="44" spans="1:8" x14ac:dyDescent="0.35">
      <c r="A44" s="17" t="s">
        <v>51</v>
      </c>
      <c r="G44" s="17">
        <v>2.5</v>
      </c>
    </row>
    <row r="45" spans="1:8" x14ac:dyDescent="0.35">
      <c r="A45" s="17" t="s">
        <v>50</v>
      </c>
      <c r="G45" s="17">
        <v>0</v>
      </c>
    </row>
    <row r="46" spans="1:8" x14ac:dyDescent="0.35">
      <c r="A46" s="62" t="s">
        <v>49</v>
      </c>
      <c r="B46" s="62"/>
      <c r="C46" s="62"/>
      <c r="D46" s="62"/>
      <c r="E46" s="62"/>
      <c r="F46" s="62"/>
      <c r="G46" s="62"/>
      <c r="H46" s="62"/>
    </row>
    <row r="47" spans="1:8" x14ac:dyDescent="0.35">
      <c r="A47" s="17" t="s">
        <v>45</v>
      </c>
      <c r="G47" s="17">
        <v>5</v>
      </c>
    </row>
    <row r="48" spans="1:8" x14ac:dyDescent="0.35">
      <c r="A48" s="17" t="s">
        <v>41</v>
      </c>
    </row>
    <row r="49" spans="1:8" x14ac:dyDescent="0.35">
      <c r="A49" s="17" t="s">
        <v>46</v>
      </c>
      <c r="G49" s="17">
        <v>0</v>
      </c>
    </row>
    <row r="50" spans="1:8" x14ac:dyDescent="0.35">
      <c r="A50" s="62" t="s">
        <v>53</v>
      </c>
      <c r="B50" s="62"/>
      <c r="C50" s="62"/>
      <c r="D50" s="62"/>
      <c r="E50" s="62"/>
      <c r="F50" s="62"/>
      <c r="G50" s="62"/>
      <c r="H50" s="62"/>
    </row>
    <row r="51" spans="1:8" x14ac:dyDescent="0.35">
      <c r="A51" s="17" t="s">
        <v>55</v>
      </c>
      <c r="G51" s="17">
        <v>5</v>
      </c>
    </row>
    <row r="52" spans="1:8" x14ac:dyDescent="0.35">
      <c r="A52" s="17" t="s">
        <v>64</v>
      </c>
      <c r="G52" s="17">
        <v>2.5</v>
      </c>
    </row>
    <row r="53" spans="1:8" x14ac:dyDescent="0.35">
      <c r="A53" s="17" t="s">
        <v>56</v>
      </c>
      <c r="G53" s="17">
        <v>0</v>
      </c>
    </row>
    <row r="54" spans="1:8" x14ac:dyDescent="0.35">
      <c r="A54" s="62" t="s">
        <v>92</v>
      </c>
      <c r="B54" s="62"/>
      <c r="C54" s="62"/>
      <c r="D54" s="62"/>
      <c r="E54" s="62"/>
      <c r="F54" s="62"/>
      <c r="G54" s="62"/>
      <c r="H54" s="62"/>
    </row>
    <row r="55" spans="1:8" x14ac:dyDescent="0.35">
      <c r="A55" s="17" t="s">
        <v>57</v>
      </c>
      <c r="G55" s="17">
        <v>5</v>
      </c>
    </row>
    <row r="56" spans="1:8" x14ac:dyDescent="0.35">
      <c r="A56" s="17" t="s">
        <v>65</v>
      </c>
      <c r="G56" s="17">
        <v>2.5</v>
      </c>
    </row>
    <row r="57" spans="1:8" x14ac:dyDescent="0.35">
      <c r="A57" s="17" t="s">
        <v>58</v>
      </c>
      <c r="G57" s="17">
        <v>0</v>
      </c>
    </row>
    <row r="59" spans="1:8" x14ac:dyDescent="0.35">
      <c r="A59" s="18" t="s">
        <v>48</v>
      </c>
    </row>
  </sheetData>
  <mergeCells count="39">
    <mergeCell ref="A54:H54"/>
    <mergeCell ref="A34:H34"/>
    <mergeCell ref="A38:H38"/>
    <mergeCell ref="A42:H42"/>
    <mergeCell ref="A46:H46"/>
    <mergeCell ref="A50:H50"/>
    <mergeCell ref="A15:H15"/>
    <mergeCell ref="C5:E5"/>
    <mergeCell ref="F5:H5"/>
    <mergeCell ref="I5:K5"/>
    <mergeCell ref="A7:H7"/>
    <mergeCell ref="A8:H8"/>
    <mergeCell ref="A9:H9"/>
    <mergeCell ref="A10:H10"/>
    <mergeCell ref="A11:H11"/>
    <mergeCell ref="A12:H12"/>
    <mergeCell ref="A13:H13"/>
    <mergeCell ref="A14:H14"/>
    <mergeCell ref="C17:H17"/>
    <mergeCell ref="I17:I21"/>
    <mergeCell ref="J17:J21"/>
    <mergeCell ref="K17:K21"/>
    <mergeCell ref="L17:L21"/>
    <mergeCell ref="C18:H18"/>
    <mergeCell ref="C19:H19"/>
    <mergeCell ref="C20:H20"/>
    <mergeCell ref="C21:H21"/>
    <mergeCell ref="A30:H30"/>
    <mergeCell ref="I22:L22"/>
    <mergeCell ref="F23:L23"/>
    <mergeCell ref="A24:E24"/>
    <mergeCell ref="J24:L24"/>
    <mergeCell ref="B25:E25"/>
    <mergeCell ref="J25:L25"/>
    <mergeCell ref="B26:E26"/>
    <mergeCell ref="J26:L26"/>
    <mergeCell ref="B27:E27"/>
    <mergeCell ref="J27:L27"/>
    <mergeCell ref="J28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28</vt:i4>
      </vt:variant>
      <vt:variant>
        <vt:lpstr>Adlandırılmış Aralıklar</vt:lpstr>
      </vt:variant>
      <vt:variant>
        <vt:i4>28</vt:i4>
      </vt:variant>
    </vt:vector>
  </HeadingPairs>
  <TitlesOfParts>
    <vt:vector size="56" baseType="lpstr">
      <vt:lpstr> içme suyu firmaları</vt:lpstr>
      <vt:lpstr>matbaa firmaları</vt:lpstr>
      <vt:lpstr>bakım onarım yedek parça</vt:lpstr>
      <vt:lpstr>büro malzemesi</vt:lpstr>
      <vt:lpstr>inşaat firmaları</vt:lpstr>
      <vt:lpstr>etüd ve mimari proje firmaları</vt:lpstr>
      <vt:lpstr>basılı ve süreli yayın</vt:lpstr>
      <vt:lpstr>laboratuvar cihazları</vt:lpstr>
      <vt:lpstr>lab malzemeleri</vt:lpstr>
      <vt:lpstr>medya ajans</vt:lpstr>
      <vt:lpstr>taşıma şirketleri</vt:lpstr>
      <vt:lpstr>yazılım şirketi</vt:lpstr>
      <vt:lpstr>temizlik şirketi</vt:lpstr>
      <vt:lpstr>organizasyon şirketi</vt:lpstr>
      <vt:lpstr>işgüvenliği ekipmanları</vt:lpstr>
      <vt:lpstr>danışmanlık şirketi</vt:lpstr>
      <vt:lpstr>tasarım şirketi</vt:lpstr>
      <vt:lpstr>peyzaj şirketi</vt:lpstr>
      <vt:lpstr>yemek şirketi</vt:lpstr>
      <vt:lpstr>ilaçlama şirketi</vt:lpstr>
      <vt:lpstr>güvenlik şirketi</vt:lpstr>
      <vt:lpstr>sigorta şirketi</vt:lpstr>
      <vt:lpstr>spor malzeme firmaları</vt:lpstr>
      <vt:lpstr>mefruşat firmaları</vt:lpstr>
      <vt:lpstr>gıda firmaları</vt:lpstr>
      <vt:lpstr>sağlık malzeme firmaları</vt:lpstr>
      <vt:lpstr>bayrak ve flama malzemeleri</vt:lpstr>
      <vt:lpstr>test analiz firmaları</vt:lpstr>
      <vt:lpstr>' içme suyu firmaları'!Yazdırma_Alanı</vt:lpstr>
      <vt:lpstr>'bakım onarım yedek parça'!Yazdırma_Alanı</vt:lpstr>
      <vt:lpstr>'basılı ve süreli yayın'!Yazdırma_Alanı</vt:lpstr>
      <vt:lpstr>'bayrak ve flama malzemeleri'!Yazdırma_Alanı</vt:lpstr>
      <vt:lpstr>'büro malzemesi'!Yazdırma_Alanı</vt:lpstr>
      <vt:lpstr>'danışmanlık şirketi'!Yazdırma_Alanı</vt:lpstr>
      <vt:lpstr>'etüd ve mimari proje firmaları'!Yazdırma_Alanı</vt:lpstr>
      <vt:lpstr>'gıda firmaları'!Yazdırma_Alanı</vt:lpstr>
      <vt:lpstr>'güvenlik şirketi'!Yazdırma_Alanı</vt:lpstr>
      <vt:lpstr>'ilaçlama şirketi'!Yazdırma_Alanı</vt:lpstr>
      <vt:lpstr>'inşaat firmaları'!Yazdırma_Alanı</vt:lpstr>
      <vt:lpstr>'işgüvenliği ekipmanları'!Yazdırma_Alanı</vt:lpstr>
      <vt:lpstr>'lab malzemeleri'!Yazdırma_Alanı</vt:lpstr>
      <vt:lpstr>'laboratuvar cihazları'!Yazdırma_Alanı</vt:lpstr>
      <vt:lpstr>'matbaa firmaları'!Yazdırma_Alanı</vt:lpstr>
      <vt:lpstr>'medya ajans'!Yazdırma_Alanı</vt:lpstr>
      <vt:lpstr>'mefruşat firmaları'!Yazdırma_Alanı</vt:lpstr>
      <vt:lpstr>'organizasyon şirketi'!Yazdırma_Alanı</vt:lpstr>
      <vt:lpstr>'peyzaj şirketi'!Yazdırma_Alanı</vt:lpstr>
      <vt:lpstr>'sağlık malzeme firmaları'!Yazdırma_Alanı</vt:lpstr>
      <vt:lpstr>'sigorta şirketi'!Yazdırma_Alanı</vt:lpstr>
      <vt:lpstr>'spor malzeme firmaları'!Yazdırma_Alanı</vt:lpstr>
      <vt:lpstr>'tasarım şirketi'!Yazdırma_Alanı</vt:lpstr>
      <vt:lpstr>'taşıma şirketleri'!Yazdırma_Alanı</vt:lpstr>
      <vt:lpstr>'temizlik şirketi'!Yazdırma_Alanı</vt:lpstr>
      <vt:lpstr>'test analiz firmaları'!Yazdırma_Alanı</vt:lpstr>
      <vt:lpstr>'yazılım şirketi'!Yazdırma_Alanı</vt:lpstr>
      <vt:lpstr>'yemek şirketi'!Yazdırma_Alanı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User</cp:lastModifiedBy>
  <cp:lastPrinted>2017-04-20T20:53:08Z</cp:lastPrinted>
  <dcterms:created xsi:type="dcterms:W3CDTF">2017-04-20T19:16:23Z</dcterms:created>
  <dcterms:modified xsi:type="dcterms:W3CDTF">2017-05-26T20:10:50Z</dcterms:modified>
</cp:coreProperties>
</file>